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workbookPr filterPrivacy="1" defaultThemeVersion="124226"/>
  <xr:revisionPtr revIDLastSave="0" documentId="10_ncr:8100000_{0C688212-F3B9-401D-BFAB-867F0AF840A0}" xr6:coauthVersionLast="34" xr6:coauthVersionMax="34" xr10:uidLastSave="{00000000-0000-0000-0000-000000000000}"/>
  <bookViews>
    <workbookView xWindow="0" yWindow="0" windowWidth="28800" windowHeight="11625" activeTab="1" xr2:uid="{00000000-000D-0000-FFFF-FFFF00000000}"/>
  </bookViews>
  <sheets>
    <sheet name="Scheda A" sheetId="1" r:id="rId1"/>
    <sheet name="Scheda B" sheetId="3" r:id="rId2"/>
    <sheet name="Scheda C" sheetId="4" r:id="rId3"/>
  </sheets>
  <definedNames>
    <definedName name="_xlnm.Print_Area" localSheetId="2">'Scheda C'!$A$1:$F$17</definedName>
  </definedNames>
  <calcPr calcId="162913"/>
</workbook>
</file>

<file path=xl/calcChain.xml><?xml version="1.0" encoding="utf-8"?>
<calcChain xmlns="http://schemas.openxmlformats.org/spreadsheetml/2006/main">
  <c r="B11" i="1" l="1"/>
  <c r="T11" i="3" l="1"/>
  <c r="T10" i="3"/>
  <c r="U12" i="3"/>
  <c r="S12" i="3"/>
  <c r="R12" i="3"/>
  <c r="Q12" i="3"/>
  <c r="D13" i="1"/>
  <c r="D14" i="1"/>
  <c r="D15" i="1"/>
  <c r="D16" i="1"/>
  <c r="D17" i="1"/>
  <c r="D18" i="1"/>
  <c r="D12" i="1"/>
  <c r="T12" i="3" l="1"/>
  <c r="O27" i="3"/>
  <c r="N27" i="3"/>
  <c r="M27" i="3"/>
  <c r="A16" i="3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D3" i="4" l="1"/>
  <c r="M3" i="3"/>
  <c r="D19" i="1"/>
  <c r="C19" i="1"/>
  <c r="B19" i="1"/>
  <c r="B3" i="1"/>
  <c r="C11" i="1" s="1"/>
</calcChain>
</file>

<file path=xl/sharedStrings.xml><?xml version="1.0" encoding="utf-8"?>
<sst xmlns="http://schemas.openxmlformats.org/spreadsheetml/2006/main" count="162" uniqueCount="106">
  <si>
    <t xml:space="preserve">DELL'AMMINISTRAZIONE </t>
  </si>
  <si>
    <t>(1) I dati del quadro delle risorse sono calcolati come somma delle informazioni elementari relative a ciascun intervento di cui alla scheda B. Dette informazioni sono acquisite dal sistema (software) e rese disponibili in banca dati ma non visualizzate nel programma.</t>
  </si>
  <si>
    <t>altro</t>
  </si>
  <si>
    <t>totale</t>
  </si>
  <si>
    <t>risorse derivanti da entrate aventi destinazione vincolata per legge</t>
  </si>
  <si>
    <t>risorse derivanti da entrate acquisite mediante contrazione di mutuo</t>
  </si>
  <si>
    <t>stanziamenti di bilancio</t>
  </si>
  <si>
    <t>risorse acquisite mediante apporti di capitali privati</t>
  </si>
  <si>
    <t>finanziamenti acqulslbill ai sensì dell'articolo 3 del decreto legge 31 ottobre 1990, n. 310, convertito con modificazioni dalla legge 22 dicembre 1990, n. 403</t>
  </si>
  <si>
    <t>risorse derivanti da trasferimento di immobili ex art. 191 D.Lgs. 50/2016</t>
  </si>
  <si>
    <t xml:space="preserve">Arco temporale di validità del programma </t>
  </si>
  <si>
    <t>Disponibilità finanziaria</t>
  </si>
  <si>
    <t>Primo anno</t>
  </si>
  <si>
    <t>Secondo anno</t>
  </si>
  <si>
    <t>Importo totale</t>
  </si>
  <si>
    <r>
      <t xml:space="preserve">QUADRO DELLE RISORSE NECESSARIE ALLA REALIZZAZIONE DEL PROGRAMMA 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</si>
  <si>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SCHEDA A: PROGRAMMA BIENNALE DEGLI ACQUISTI DI FORNITURE DI BENI E SERVIZI</t>
  </si>
  <si>
    <t>ALLEGATO II DM 16 gennaio 2018, n. 14</t>
  </si>
  <si>
    <t>Tipologia risorse</t>
  </si>
  <si>
    <t>SCHEDA B: PROGRAMMA BIENNALE DEGLI ACQUISTI DI FORNITURE DI BENI E SERVIZI</t>
  </si>
  <si>
    <t>ELENCO DEGLI INTERVENTI PRESENTI NELLA PRIMA ANNUALITA' DEL PRECEDENTE PROGRAMMA BIENNALE E NON RIPROPOSTI E NON AVVIATI</t>
  </si>
  <si>
    <t>SCHEDA C: PROGRAMMA BIENNALE DEGLI ACQUISTI DI FORNITURE DI BENI E SERVIZI</t>
  </si>
  <si>
    <t>CUP</t>
  </si>
  <si>
    <t>DESCRIZIONE ACQUISTO</t>
  </si>
  <si>
    <t>IMPORTO INTERVENTO</t>
  </si>
  <si>
    <t>Livello di priorità</t>
  </si>
  <si>
    <t>codice</t>
  </si>
  <si>
    <t>CODICE UNICO INTERVENTO - CUI</t>
  </si>
  <si>
    <r>
      <t xml:space="preserve">Motivo per il quale l'intervento non è riproposto </t>
    </r>
    <r>
      <rPr>
        <vertAlign val="superscript"/>
        <sz val="11"/>
        <color theme="1"/>
        <rFont val="Calibri"/>
        <family val="2"/>
        <scheme val="minor"/>
      </rPr>
      <t>1</t>
    </r>
  </si>
  <si>
    <t>Ereditato da precedente programma</t>
  </si>
  <si>
    <t>testo</t>
  </si>
  <si>
    <t xml:space="preserve">Il referente del programma </t>
  </si>
  <si>
    <t>(1) breve descrizione dei motivi</t>
  </si>
  <si>
    <t>ELENCO DEGLI ACQUISTI DEL PROGRAMMA</t>
  </si>
  <si>
    <t>ACQUISTO RICOMPRESO NELL'IMPORTO COMPLESSIVO DI UN LAVORO O DI ALTRA ACQUISIZIONE PRESENTE IN PROGRAMMAZIONE DI LAVORI, FORNITURE E SERVIZI</t>
  </si>
  <si>
    <t>CUI LAVORO O ALTRA ACQUISIZIONE NEL CUI IMPORTO COMPLESSIVO L'ACQUISTO È RICOMPRESO (3)</t>
  </si>
  <si>
    <t>CODICE FISCALE AMMINISTRAZIONE</t>
  </si>
  <si>
    <t>PRIMA ANNUALITÀ DEL PRIMO PROGRAMMA NEL QUALE L'INTERVENTO È STATO INSERITO</t>
  </si>
  <si>
    <t>CODICE CUP (2)</t>
  </si>
  <si>
    <t>LOTTO FUNZIONALE (4)</t>
  </si>
  <si>
    <t>SETTORE</t>
  </si>
  <si>
    <t>CPV (5)</t>
  </si>
  <si>
    <t>DESCRIZIONE DELL'ACQUISTO</t>
  </si>
  <si>
    <t>LIVELLO DI PRIORITÀ (6)</t>
  </si>
  <si>
    <t>AMBITO GEOGRAFICO DI ESECUZIONE DELL'ACQUISTO (REGIONE/I)</t>
  </si>
  <si>
    <t>DURATA DEL CONTRATTO</t>
  </si>
  <si>
    <t>L'ACQUISTO È RELATIVO A NUOVO AFFIDAMENTO DI CONTRATTO IN ESSERE</t>
  </si>
  <si>
    <t>PRIMO ANNO</t>
  </si>
  <si>
    <t>SECONDO ANNO</t>
  </si>
  <si>
    <t>TOTALE (8)</t>
  </si>
  <si>
    <t>APPORTO DI CAPITALE PRIVATO (9)</t>
  </si>
  <si>
    <t>CODICE AUSA</t>
  </si>
  <si>
    <t>DENOMINAZIONE</t>
  </si>
  <si>
    <t>ACQUISTO AGGIUNTO O VARIATO A SEGUITO DI MODIFICA DEL PROGRAMMA (11)</t>
  </si>
  <si>
    <t>IMPORTO</t>
  </si>
  <si>
    <t>TIPOLOGIA</t>
  </si>
  <si>
    <t>CODICE</t>
  </si>
  <si>
    <t>DATA (ANNO)</t>
  </si>
  <si>
    <t>SI/NO</t>
  </si>
  <si>
    <t>TESTO</t>
  </si>
  <si>
    <t>FORNITURE / SERVIZI</t>
  </si>
  <si>
    <t>TABELLA CPV</t>
  </si>
  <si>
    <t>TABELLA B.1</t>
  </si>
  <si>
    <t>NUMERO (MESI)</t>
  </si>
  <si>
    <t>RESPONSABILE DEL PROCEDIMENTO (7)</t>
  </si>
  <si>
    <t>Codice CUI = cf amminstrazione + prima annualità del primo programma nel quale l'intervento è stato inserito + progressivo di 5 cifre della prima annualità del primo programma</t>
  </si>
  <si>
    <t>Indica il CUP (cfr. articolo 6 comma 4)</t>
  </si>
  <si>
    <t>Compilare se nella colonna "Acquisto ricompreso nell'importo complessivo di un lavoro o di altra acquisizione presente in programmazione di lavori, forniture e servizi" si è risposto "SI" e se nella colonna "Codice CUP" non è stato riportato il CUP in quanto non presente</t>
  </si>
  <si>
    <t>Indica se lotto funzionale secondo la definizione di cui all'art.3 comma 1 lettera gg) del D.Lgs. 50/2016</t>
  </si>
  <si>
    <t>Indica il livello di priorità di cui all'articolo 6 commi 10 e 11</t>
  </si>
  <si>
    <t>Riportare nome e cognome del responsabile del procedimento</t>
  </si>
  <si>
    <t>Importo complessivo ai sensi dell'articolo 6, comma 5, ivi incluse le spese eventualmente sostenute antecedentemente alfa prima annualità</t>
  </si>
  <si>
    <t>Riportare l'importo del capitale privato come quota parte dell'importo complessivo</t>
  </si>
  <si>
    <t>Dati obbligatori per i soli acquisti ricompresi nella prima annualità (cfr. articolo 8)</t>
  </si>
  <si>
    <t>Indica se l'acquisto è stato aggiunto o è stato modificato a seguito di modifica in corso d'anno ai sensi del'art.7 commi 6 e 9. Tale campo, come la relativa nota e tabella, compaiono solo in caso di modifica del programma</t>
  </si>
  <si>
    <t>La somma è calcolata al netto dell'importo degli acquisti ricompresi nell'importo complessivo di un lavoro o di altra acquisizione presente in programmazione di lavori, forniture a servizi</t>
  </si>
  <si>
    <t>TABELLA B.2</t>
  </si>
  <si>
    <t>anno</t>
  </si>
  <si>
    <t>annualità successive</t>
  </si>
  <si>
    <t>Quadro delle risorse necessarie per la realizzazione dell'acquisto</t>
  </si>
  <si>
    <t>RESPONSABILE DEL PROCEDIMENTO</t>
  </si>
  <si>
    <t>cf</t>
  </si>
  <si>
    <t>Ulteriori dati (campi non visualizzati nel Programma biennale)</t>
  </si>
  <si>
    <t>/</t>
  </si>
  <si>
    <t>CENTRALE DI COMMITTENZA O SOGGETTO AGGREGATORE AL QUALE SI FARA' RICORSO PER L'ESPLETAMENTO DELLA PROCEDURA DI AFFIDAMENTO</t>
  </si>
  <si>
    <t>Ereditato da precedente programma (scheda B, tabella B.1)</t>
  </si>
  <si>
    <r>
      <t>Relativa a CPV principale. Deve essere rispettata la coerenza, per le prime due cifre, con il settore: F=CPV&lt;45 o 48; S=CPV&gt;48 (</t>
    </r>
    <r>
      <rPr>
        <i/>
        <sz val="10"/>
        <color theme="1"/>
        <rFont val="Calibri"/>
        <family val="2"/>
        <scheme val="minor"/>
      </rPr>
      <t>"F": forniture di beni, "S": forniture di servizi</t>
    </r>
    <r>
      <rPr>
        <sz val="10"/>
        <color theme="1"/>
        <rFont val="Calibri"/>
        <family val="2"/>
        <scheme val="minor"/>
      </rPr>
      <t>)</t>
    </r>
  </si>
  <si>
    <t>NUMERO INTERVENTO CUI (1)</t>
  </si>
  <si>
    <t>ANNUALITÀ NELLA QUALE SI PREVEDE DI DARE AVVIO ALLA PROCEDURA DI AFFIDAMENTO</t>
  </si>
  <si>
    <t>COSTI SU ANNUALITÀ SUCCESSIVE</t>
  </si>
  <si>
    <t>COMUNE DI MARENE</t>
  </si>
  <si>
    <t>Groppo Franco</t>
  </si>
  <si>
    <t>----</t>
  </si>
  <si>
    <t>NO</t>
  </si>
  <si>
    <t>PIEMONTE</t>
  </si>
  <si>
    <t>SERVIZI</t>
  </si>
  <si>
    <t>85320000-8</t>
  </si>
  <si>
    <t>GROPPO FRANCO</t>
  </si>
  <si>
    <t>SI</t>
  </si>
  <si>
    <t>UNIONE TERRE DELLA PIANURA</t>
  </si>
  <si>
    <t>0000221934</t>
  </si>
  <si>
    <t>ASSISTENZA SCOLASTICA ALUNNI RESIDENTI</t>
  </si>
  <si>
    <t>860007500412019000001</t>
  </si>
  <si>
    <t xml:space="preserve">TOTALE </t>
  </si>
  <si>
    <t>GRPFNC61S04L219H</t>
  </si>
  <si>
    <t xml:space="preserve">   GROPPO FRANCO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</si>
</sst>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€&quot;\ * #,##0.00_-;\-&quot;€&quot;\ * #,##0.00_-;_-&quot;€&quot;\ 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4" fontId="0" fillId="0" borderId="1" xfId="1" applyFont="1" applyBorder="1" applyAlignment="1">
      <alignment vertical="center" wrapText="1"/>
    </xf>
    <xf numFmtId="44" fontId="2" fillId="0" borderId="1" xfId="1" applyFont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44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quotePrefix="1" applyAlignment="1">
      <alignment horizontal="center" vertical="center" wrapText="1"/>
    </xf>
    <xf numFmtId="0" fontId="0" fillId="0" borderId="1" xfId="0" quotePrefix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4"/>
  <sheetViews>
    <sheetView zoomScale="85" zoomScaleNormal="85" workbookViewId="0">
      <selection activeCell="B8" sqref="B8:D8"/>
    </sheetView>
  </sheetViews>
  <sheetFormatPr defaultColWidth="9" defaultRowHeight="15" x14ac:dyDescent="0.25"/>
  <cols>
    <col min="1" max="1" width="100.5703125" style="5" customWidth="1"/>
    <col min="2" max="4" width="30.5703125" style="5" customWidth="1"/>
    <col min="5" max="16384" width="9" style="5"/>
  </cols>
  <sheetData>
    <row r="1" spans="1:4" x14ac:dyDescent="0.25">
      <c r="A1" s="27" t="s">
        <v>17</v>
      </c>
      <c r="B1" s="27"/>
      <c r="C1" s="27"/>
      <c r="D1" s="27"/>
    </row>
    <row r="2" spans="1:4" ht="23.25" x14ac:dyDescent="0.25">
      <c r="A2" s="39" t="s">
        <v>16</v>
      </c>
      <c r="B2" s="39"/>
      <c r="C2" s="39"/>
      <c r="D2" s="39"/>
    </row>
    <row r="3" spans="1:4" ht="21" x14ac:dyDescent="0.25">
      <c r="A3" s="42">
        <v>2019</v>
      </c>
      <c r="B3" s="43">
        <f>-A3-1</f>
        <v>-2020</v>
      </c>
      <c r="C3" s="9"/>
      <c r="D3" s="12"/>
    </row>
    <row r="4" spans="1:4" ht="23.25" x14ac:dyDescent="0.25">
      <c r="A4" s="1" t="s">
        <v>0</v>
      </c>
      <c r="B4" s="48" t="s">
        <v>90</v>
      </c>
      <c r="C4" s="48"/>
    </row>
    <row r="6" spans="1:4" ht="17.25" customHeight="1" x14ac:dyDescent="0.25">
      <c r="A6" s="27" t="s">
        <v>15</v>
      </c>
      <c r="B6" s="27"/>
      <c r="C6" s="27"/>
      <c r="D6" s="27"/>
    </row>
    <row r="7" spans="1:4" ht="17.25" customHeight="1" x14ac:dyDescent="0.25">
      <c r="A7" s="8"/>
      <c r="B7" s="8"/>
      <c r="C7" s="8"/>
      <c r="D7" s="8"/>
    </row>
    <row r="8" spans="1:4" x14ac:dyDescent="0.25">
      <c r="A8" s="28" t="s">
        <v>18</v>
      </c>
      <c r="B8" s="31" t="s">
        <v>10</v>
      </c>
      <c r="C8" s="31"/>
      <c r="D8" s="31"/>
    </row>
    <row r="9" spans="1:4" x14ac:dyDescent="0.25">
      <c r="A9" s="29"/>
      <c r="B9" s="31" t="s">
        <v>11</v>
      </c>
      <c r="C9" s="31"/>
      <c r="D9" s="28" t="s">
        <v>14</v>
      </c>
    </row>
    <row r="10" spans="1:4" x14ac:dyDescent="0.25">
      <c r="A10" s="29"/>
      <c r="B10" s="13" t="s">
        <v>12</v>
      </c>
      <c r="C10" s="13" t="s">
        <v>13</v>
      </c>
      <c r="D10" s="29"/>
    </row>
    <row r="11" spans="1:4" x14ac:dyDescent="0.25">
      <c r="A11" s="30"/>
      <c r="B11" s="13">
        <f>A3</f>
        <v>2019</v>
      </c>
      <c r="C11" s="13">
        <f>-B3</f>
        <v>2020</v>
      </c>
      <c r="D11" s="30"/>
    </row>
    <row r="12" spans="1:4" x14ac:dyDescent="0.25">
      <c r="A12" s="2" t="s">
        <v>4</v>
      </c>
      <c r="B12" s="14">
        <v>0</v>
      </c>
      <c r="C12" s="14"/>
      <c r="D12" s="14">
        <f>SUM(B12:C12)</f>
        <v>0</v>
      </c>
    </row>
    <row r="13" spans="1:4" x14ac:dyDescent="0.25">
      <c r="A13" s="2" t="s">
        <v>5</v>
      </c>
      <c r="B13" s="14">
        <v>0</v>
      </c>
      <c r="C13" s="14">
        <v>0</v>
      </c>
      <c r="D13" s="14">
        <f t="shared" ref="D13:D18" si="0">SUM(B13:C13)</f>
        <v>0</v>
      </c>
    </row>
    <row r="14" spans="1:4" x14ac:dyDescent="0.25">
      <c r="A14" s="2" t="s">
        <v>7</v>
      </c>
      <c r="B14" s="14">
        <v>0</v>
      </c>
      <c r="C14" s="14">
        <v>0</v>
      </c>
      <c r="D14" s="14">
        <f t="shared" si="0"/>
        <v>0</v>
      </c>
    </row>
    <row r="15" spans="1:4" x14ac:dyDescent="0.25">
      <c r="A15" s="2" t="s">
        <v>6</v>
      </c>
      <c r="B15" s="14">
        <v>18333.330000000002</v>
      </c>
      <c r="C15" s="14">
        <v>60000</v>
      </c>
      <c r="D15" s="14">
        <f t="shared" si="0"/>
        <v>78333.33</v>
      </c>
    </row>
    <row r="16" spans="1:4" ht="30" x14ac:dyDescent="0.25">
      <c r="A16" s="2" t="s">
        <v>8</v>
      </c>
      <c r="B16" s="14">
        <v>0</v>
      </c>
      <c r="C16" s="14">
        <v>0</v>
      </c>
      <c r="D16" s="14">
        <f t="shared" si="0"/>
        <v>0</v>
      </c>
    </row>
    <row r="17" spans="1:4" x14ac:dyDescent="0.25">
      <c r="A17" s="2" t="s">
        <v>9</v>
      </c>
      <c r="B17" s="14">
        <v>0</v>
      </c>
      <c r="C17" s="14">
        <v>0</v>
      </c>
      <c r="D17" s="14">
        <f t="shared" si="0"/>
        <v>0</v>
      </c>
    </row>
    <row r="18" spans="1:4" x14ac:dyDescent="0.25">
      <c r="A18" s="2" t="s">
        <v>2</v>
      </c>
      <c r="B18" s="14">
        <v>0</v>
      </c>
      <c r="C18" s="14">
        <v>0</v>
      </c>
      <c r="D18" s="14">
        <f t="shared" si="0"/>
        <v>0</v>
      </c>
    </row>
    <row r="19" spans="1:4" x14ac:dyDescent="0.25">
      <c r="A19" s="4" t="s">
        <v>3</v>
      </c>
      <c r="B19" s="15">
        <f>SUM(B12:B18)</f>
        <v>18333.330000000002</v>
      </c>
      <c r="C19" s="15">
        <f>SUM(C12:C18)</f>
        <v>60000</v>
      </c>
      <c r="D19" s="15">
        <f>SUM(D12:D18)</f>
        <v>78333.33</v>
      </c>
    </row>
    <row r="21" spans="1:4" s="6" customFormat="1" ht="25.5" x14ac:dyDescent="0.25">
      <c r="A21" s="6" t="s">
        <v>1</v>
      </c>
    </row>
    <row r="23" spans="1:4" x14ac:dyDescent="0.25">
      <c r="C23" s="16" t="s">
        <v>31</v>
      </c>
    </row>
    <row r="24" spans="1:4" x14ac:dyDescent="0.25">
      <c r="C24" s="24" t="s">
        <v>91</v>
      </c>
    </row>
  </sheetData>
  <mergeCells count="8">
    <mergeCell ref="A1:D1"/>
    <mergeCell ref="A2:D2"/>
    <mergeCell ref="A8:A11"/>
    <mergeCell ref="B8:D8"/>
    <mergeCell ref="B9:C9"/>
    <mergeCell ref="A6:D6"/>
    <mergeCell ref="B4:C4"/>
    <mergeCell ref="D9:D11"/>
  </mergeCells>
  <printOptions horizontalCentered="1"/>
  <pageMargins left="0.25" right="0.25" top="0.75" bottom="0.75" header="0.3" footer="0.3"/>
  <pageSetup paperSize="9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50"/>
  <sheetViews>
    <sheetView tabSelected="1" topLeftCell="A10" zoomScale="85" zoomScaleNormal="85" workbookViewId="0">
      <selection activeCell="M33" sqref="M33"/>
    </sheetView>
  </sheetViews>
  <sheetFormatPr defaultColWidth="15.5703125" defaultRowHeight="15" x14ac:dyDescent="0.25"/>
  <cols>
    <col min="1" max="1" width="21.7109375" style="5" customWidth="1"/>
    <col min="2" max="25" width="20.5703125" style="5" customWidth="1"/>
    <col min="26" max="16384" width="15.5703125" style="5"/>
  </cols>
  <sheetData>
    <row r="1" spans="1:25" ht="15" customHeight="1" x14ac:dyDescent="0.25">
      <c r="A1" s="27" t="s">
        <v>17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</row>
    <row r="2" spans="1:25" ht="15" customHeight="1" x14ac:dyDescent="0.25">
      <c r="A2" s="40" t="s">
        <v>19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</row>
    <row r="3" spans="1:25" ht="23.25" x14ac:dyDescent="0.25">
      <c r="C3" s="9"/>
      <c r="D3" s="12"/>
      <c r="L3" s="44">
        <v>2019</v>
      </c>
      <c r="M3" s="45">
        <f>-L3-1</f>
        <v>-2020</v>
      </c>
    </row>
    <row r="4" spans="1:25" ht="15" customHeight="1" x14ac:dyDescent="0.25">
      <c r="A4" s="1"/>
      <c r="B4" s="33"/>
      <c r="C4" s="33"/>
      <c r="L4" s="1" t="s">
        <v>0</v>
      </c>
      <c r="M4" s="48" t="s">
        <v>90</v>
      </c>
      <c r="N4" s="48"/>
      <c r="O4" s="48"/>
    </row>
    <row r="6" spans="1:25" ht="17.25" customHeight="1" x14ac:dyDescent="0.25">
      <c r="L6" s="27" t="s">
        <v>33</v>
      </c>
      <c r="M6" s="27"/>
      <c r="N6" s="27"/>
      <c r="O6" s="27"/>
    </row>
    <row r="8" spans="1:25" s="9" customFormat="1" ht="105" customHeight="1" x14ac:dyDescent="0.25">
      <c r="A8" s="28" t="s">
        <v>87</v>
      </c>
      <c r="B8" s="28" t="s">
        <v>36</v>
      </c>
      <c r="C8" s="28" t="s">
        <v>37</v>
      </c>
      <c r="D8" s="28" t="s">
        <v>88</v>
      </c>
      <c r="E8" s="28" t="s">
        <v>38</v>
      </c>
      <c r="F8" s="28" t="s">
        <v>34</v>
      </c>
      <c r="G8" s="28" t="s">
        <v>35</v>
      </c>
      <c r="H8" s="28" t="s">
        <v>39</v>
      </c>
      <c r="I8" s="28" t="s">
        <v>44</v>
      </c>
      <c r="J8" s="28" t="s">
        <v>40</v>
      </c>
      <c r="K8" s="28" t="s">
        <v>41</v>
      </c>
      <c r="L8" s="28" t="s">
        <v>42</v>
      </c>
      <c r="M8" s="28" t="s">
        <v>43</v>
      </c>
      <c r="N8" s="28" t="s">
        <v>64</v>
      </c>
      <c r="O8" s="28" t="s">
        <v>45</v>
      </c>
      <c r="P8" s="28" t="s">
        <v>46</v>
      </c>
      <c r="Q8" s="28" t="s">
        <v>47</v>
      </c>
      <c r="R8" s="28" t="s">
        <v>48</v>
      </c>
      <c r="S8" s="28" t="s">
        <v>89</v>
      </c>
      <c r="T8" s="28" t="s">
        <v>49</v>
      </c>
      <c r="U8" s="31" t="s">
        <v>50</v>
      </c>
      <c r="V8" s="31"/>
      <c r="W8" s="31" t="s">
        <v>84</v>
      </c>
      <c r="X8" s="31"/>
      <c r="Y8" s="31" t="s">
        <v>53</v>
      </c>
    </row>
    <row r="9" spans="1:25" x14ac:dyDescent="0.25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13" t="s">
        <v>54</v>
      </c>
      <c r="V9" s="13" t="s">
        <v>55</v>
      </c>
      <c r="W9" s="13" t="s">
        <v>51</v>
      </c>
      <c r="X9" s="13" t="s">
        <v>52</v>
      </c>
      <c r="Y9" s="31"/>
    </row>
    <row r="10" spans="1:25" s="11" customFormat="1" x14ac:dyDescent="0.25">
      <c r="A10" s="10" t="s">
        <v>56</v>
      </c>
      <c r="B10" s="10"/>
      <c r="C10" s="10" t="s">
        <v>57</v>
      </c>
      <c r="D10" s="10" t="s">
        <v>57</v>
      </c>
      <c r="E10" s="10" t="s">
        <v>56</v>
      </c>
      <c r="F10" s="10" t="s">
        <v>58</v>
      </c>
      <c r="G10" s="10" t="s">
        <v>56</v>
      </c>
      <c r="H10" s="10" t="s">
        <v>58</v>
      </c>
      <c r="I10" s="10" t="s">
        <v>59</v>
      </c>
      <c r="J10" s="10" t="s">
        <v>60</v>
      </c>
      <c r="K10" s="10" t="s">
        <v>61</v>
      </c>
      <c r="L10" s="10" t="s">
        <v>59</v>
      </c>
      <c r="M10" s="10" t="s">
        <v>62</v>
      </c>
      <c r="N10" s="19" t="s">
        <v>59</v>
      </c>
      <c r="O10" s="19" t="s">
        <v>63</v>
      </c>
      <c r="P10" s="19" t="s">
        <v>58</v>
      </c>
      <c r="Q10" s="14">
        <v>0</v>
      </c>
      <c r="R10" s="14">
        <v>0</v>
      </c>
      <c r="S10" s="14">
        <v>0</v>
      </c>
      <c r="T10" s="14">
        <f>SUM(Q10:S10)</f>
        <v>0</v>
      </c>
      <c r="U10" s="14">
        <v>0</v>
      </c>
      <c r="V10" s="19" t="s">
        <v>59</v>
      </c>
      <c r="W10" s="19" t="s">
        <v>56</v>
      </c>
      <c r="X10" s="19" t="s">
        <v>59</v>
      </c>
      <c r="Y10" s="19" t="s">
        <v>76</v>
      </c>
    </row>
    <row r="11" spans="1:25" s="11" customFormat="1" ht="45" x14ac:dyDescent="0.25">
      <c r="A11" s="36" t="s">
        <v>102</v>
      </c>
      <c r="B11" s="10">
        <v>86000750041</v>
      </c>
      <c r="C11" s="10">
        <v>2019</v>
      </c>
      <c r="D11" s="10">
        <v>2019</v>
      </c>
      <c r="E11" s="10"/>
      <c r="F11" s="10" t="s">
        <v>93</v>
      </c>
      <c r="G11" s="10"/>
      <c r="H11" s="10" t="s">
        <v>98</v>
      </c>
      <c r="I11" s="10" t="s">
        <v>94</v>
      </c>
      <c r="J11" s="10" t="s">
        <v>95</v>
      </c>
      <c r="K11" s="10" t="s">
        <v>96</v>
      </c>
      <c r="L11" s="10" t="s">
        <v>101</v>
      </c>
      <c r="M11" s="10">
        <v>1</v>
      </c>
      <c r="N11" s="19" t="s">
        <v>97</v>
      </c>
      <c r="O11" s="19">
        <v>36</v>
      </c>
      <c r="P11" s="19" t="s">
        <v>98</v>
      </c>
      <c r="Q11" s="14">
        <v>18333.330000000002</v>
      </c>
      <c r="R11" s="14">
        <v>60000</v>
      </c>
      <c r="S11" s="14">
        <v>101666.66</v>
      </c>
      <c r="T11" s="14">
        <f t="shared" ref="T11" si="0">SUM(Q11:S11)</f>
        <v>179999.99</v>
      </c>
      <c r="U11" s="14">
        <v>0</v>
      </c>
      <c r="V11" s="19"/>
      <c r="W11" s="26" t="s">
        <v>100</v>
      </c>
      <c r="X11" s="10" t="s">
        <v>99</v>
      </c>
      <c r="Y11" s="19"/>
    </row>
    <row r="12" spans="1:25" s="11" customFormat="1" x14ac:dyDescent="0.25">
      <c r="A12" s="3" t="s">
        <v>103</v>
      </c>
      <c r="B12" s="10" t="s">
        <v>83</v>
      </c>
      <c r="C12" s="10" t="s">
        <v>83</v>
      </c>
      <c r="D12" s="10" t="s">
        <v>83</v>
      </c>
      <c r="E12" s="10" t="s">
        <v>83</v>
      </c>
      <c r="F12" s="10" t="s">
        <v>83</v>
      </c>
      <c r="G12" s="10" t="s">
        <v>83</v>
      </c>
      <c r="H12" s="10" t="s">
        <v>83</v>
      </c>
      <c r="I12" s="10" t="s">
        <v>83</v>
      </c>
      <c r="J12" s="10" t="s">
        <v>83</v>
      </c>
      <c r="K12" s="10" t="s">
        <v>83</v>
      </c>
      <c r="L12" s="10" t="s">
        <v>83</v>
      </c>
      <c r="M12" s="10" t="s">
        <v>83</v>
      </c>
      <c r="N12" s="10" t="s">
        <v>83</v>
      </c>
      <c r="O12" s="10" t="s">
        <v>83</v>
      </c>
      <c r="P12" s="10" t="s">
        <v>83</v>
      </c>
      <c r="Q12" s="21">
        <f>SUM(Q11:Q11)</f>
        <v>18333.330000000002</v>
      </c>
      <c r="R12" s="21">
        <f>SUM(R11:R11)</f>
        <v>60000</v>
      </c>
      <c r="S12" s="21">
        <f>SUM(S11:S11)</f>
        <v>101666.66</v>
      </c>
      <c r="T12" s="21">
        <f>SUM(T11:T11)</f>
        <v>179999.99</v>
      </c>
      <c r="U12" s="21">
        <f>SUM(U11:U11)</f>
        <v>0</v>
      </c>
      <c r="V12" s="10" t="s">
        <v>83</v>
      </c>
      <c r="W12" s="10" t="s">
        <v>83</v>
      </c>
      <c r="X12" s="10" t="s">
        <v>83</v>
      </c>
      <c r="Y12" s="10" t="s">
        <v>83</v>
      </c>
    </row>
    <row r="13" spans="1:25" s="11" customFormat="1" x14ac:dyDescent="0.25">
      <c r="A13" s="20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</row>
    <row r="14" spans="1:25" s="11" customForma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s="11" customFormat="1" ht="52.5" customHeight="1" x14ac:dyDescent="0.25">
      <c r="A15" s="7">
        <v>1</v>
      </c>
      <c r="B15" s="34" t="s">
        <v>65</v>
      </c>
      <c r="C15" s="34"/>
      <c r="D15" s="5"/>
      <c r="E15" s="5"/>
      <c r="F15" s="5"/>
      <c r="G15" s="5"/>
      <c r="H15" s="5"/>
      <c r="I15" s="5"/>
      <c r="J15" s="5"/>
      <c r="K15" s="5"/>
      <c r="L15" s="32" t="s">
        <v>82</v>
      </c>
      <c r="M15" s="32"/>
      <c r="N15" s="32"/>
      <c r="O15" s="32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 s="11" customFormat="1" ht="27.75" customHeight="1" x14ac:dyDescent="0.25">
      <c r="A16" s="7">
        <f>A15+1</f>
        <v>2</v>
      </c>
      <c r="B16" s="34" t="s">
        <v>66</v>
      </c>
      <c r="C16" s="34"/>
      <c r="D16" s="5"/>
      <c r="E16" s="5"/>
      <c r="F16" s="5"/>
      <c r="G16" s="5"/>
      <c r="H16" s="5"/>
      <c r="I16" s="5"/>
      <c r="J16" s="5"/>
      <c r="K16" s="5"/>
      <c r="L16" s="32" t="s">
        <v>80</v>
      </c>
      <c r="M16" s="32"/>
      <c r="N16" s="31" t="s">
        <v>81</v>
      </c>
      <c r="O16" s="31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 s="23" customFormat="1" x14ac:dyDescent="0.25">
      <c r="A17" s="7"/>
      <c r="B17" s="22"/>
      <c r="C17" s="22"/>
      <c r="D17" s="5"/>
      <c r="E17" s="5"/>
      <c r="F17" s="5"/>
      <c r="G17" s="5"/>
      <c r="H17" s="5"/>
      <c r="I17" s="5"/>
      <c r="J17" s="5"/>
      <c r="K17" s="5"/>
      <c r="L17" s="37" t="s">
        <v>97</v>
      </c>
      <c r="M17" s="38"/>
      <c r="N17" s="37" t="s">
        <v>104</v>
      </c>
      <c r="O17" s="38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5" s="11" customFormat="1" ht="78" customHeight="1" x14ac:dyDescent="0.25">
      <c r="A18" s="7">
        <f>A16+1</f>
        <v>3</v>
      </c>
      <c r="B18" s="34" t="s">
        <v>67</v>
      </c>
      <c r="C18" s="34"/>
      <c r="D18" s="5"/>
      <c r="E18" s="5"/>
      <c r="F18" s="5"/>
      <c r="G18" s="5"/>
      <c r="H18" s="5"/>
      <c r="I18" s="5"/>
      <c r="J18" s="5"/>
      <c r="K18" s="5"/>
      <c r="L18" s="32" t="s">
        <v>79</v>
      </c>
      <c r="M18" s="32"/>
      <c r="N18" s="32"/>
      <c r="O18" s="32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5" s="11" customFormat="1" ht="41.25" customHeight="1" x14ac:dyDescent="0.25">
      <c r="A19" s="7">
        <f t="shared" ref="A19:A27" si="1">A18+1</f>
        <v>4</v>
      </c>
      <c r="B19" s="34" t="s">
        <v>68</v>
      </c>
      <c r="C19" s="34"/>
      <c r="D19" s="5"/>
      <c r="E19" s="5"/>
      <c r="F19" s="5"/>
      <c r="G19" s="5"/>
      <c r="H19" s="5"/>
      <c r="I19" s="5"/>
      <c r="J19" s="5"/>
      <c r="K19" s="5"/>
      <c r="L19" s="4" t="s">
        <v>18</v>
      </c>
      <c r="M19" s="13" t="s">
        <v>12</v>
      </c>
      <c r="N19" s="13" t="s">
        <v>77</v>
      </c>
      <c r="O19" s="4" t="s">
        <v>78</v>
      </c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5" s="11" customFormat="1" ht="60" x14ac:dyDescent="0.25">
      <c r="A20" s="7">
        <f t="shared" si="1"/>
        <v>5</v>
      </c>
      <c r="B20" s="34" t="s">
        <v>86</v>
      </c>
      <c r="C20" s="34"/>
      <c r="D20" s="5"/>
      <c r="E20" s="5"/>
      <c r="F20" s="5"/>
      <c r="G20" s="5"/>
      <c r="H20" s="5"/>
      <c r="I20" s="5"/>
      <c r="J20" s="5"/>
      <c r="K20" s="5"/>
      <c r="L20" s="2" t="s">
        <v>4</v>
      </c>
      <c r="M20" s="14">
        <v>0</v>
      </c>
      <c r="N20" s="14">
        <v>0</v>
      </c>
      <c r="O20" s="14">
        <v>0</v>
      </c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5" s="11" customFormat="1" ht="60" x14ac:dyDescent="0.25">
      <c r="A21" s="7">
        <f t="shared" si="1"/>
        <v>6</v>
      </c>
      <c r="B21" s="34" t="s">
        <v>69</v>
      </c>
      <c r="C21" s="34"/>
      <c r="D21" s="5"/>
      <c r="E21" s="5"/>
      <c r="F21" s="5"/>
      <c r="G21" s="5"/>
      <c r="H21" s="5"/>
      <c r="I21" s="5"/>
      <c r="J21" s="5"/>
      <c r="K21" s="5"/>
      <c r="L21" s="2" t="s">
        <v>5</v>
      </c>
      <c r="M21" s="14">
        <v>0</v>
      </c>
      <c r="N21" s="14">
        <v>0</v>
      </c>
      <c r="O21" s="14">
        <v>0</v>
      </c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 s="11" customFormat="1" ht="45" x14ac:dyDescent="0.25">
      <c r="A22" s="7">
        <f t="shared" si="1"/>
        <v>7</v>
      </c>
      <c r="B22" s="34" t="s">
        <v>70</v>
      </c>
      <c r="C22" s="34"/>
      <c r="D22" s="5"/>
      <c r="E22" s="5"/>
      <c r="F22" s="5"/>
      <c r="G22" s="5"/>
      <c r="H22" s="5"/>
      <c r="I22" s="5"/>
      <c r="J22" s="5"/>
      <c r="K22" s="5"/>
      <c r="L22" s="2" t="s">
        <v>7</v>
      </c>
      <c r="M22" s="14">
        <v>0</v>
      </c>
      <c r="N22" s="14">
        <v>0</v>
      </c>
      <c r="O22" s="14">
        <v>0</v>
      </c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 s="11" customFormat="1" ht="48" customHeight="1" x14ac:dyDescent="0.25">
      <c r="A23" s="7">
        <f t="shared" si="1"/>
        <v>8</v>
      </c>
      <c r="B23" s="34" t="s">
        <v>71</v>
      </c>
      <c r="C23" s="34"/>
      <c r="D23" s="5"/>
      <c r="E23" s="5"/>
      <c r="F23" s="5"/>
      <c r="G23" s="5"/>
      <c r="H23" s="5"/>
      <c r="I23" s="5"/>
      <c r="J23" s="5"/>
      <c r="K23" s="5"/>
      <c r="L23" s="2" t="s">
        <v>6</v>
      </c>
      <c r="M23" s="14">
        <v>18333.330000000002</v>
      </c>
      <c r="N23" s="14">
        <v>60000</v>
      </c>
      <c r="O23" s="14">
        <v>101666.66</v>
      </c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5" s="18" customFormat="1" ht="131.25" customHeight="1" x14ac:dyDescent="0.25">
      <c r="A24" s="7">
        <f t="shared" si="1"/>
        <v>9</v>
      </c>
      <c r="B24" s="34" t="s">
        <v>72</v>
      </c>
      <c r="C24" s="34"/>
      <c r="D24" s="5"/>
      <c r="E24" s="5"/>
      <c r="F24" s="5"/>
      <c r="G24" s="5"/>
      <c r="H24" s="5"/>
      <c r="I24" s="5"/>
      <c r="J24" s="5"/>
      <c r="K24" s="5"/>
      <c r="L24" s="2" t="s">
        <v>8</v>
      </c>
      <c r="M24" s="14">
        <v>0</v>
      </c>
      <c r="N24" s="14">
        <v>0</v>
      </c>
      <c r="O24" s="14">
        <v>0</v>
      </c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5" s="18" customFormat="1" ht="60" x14ac:dyDescent="0.25">
      <c r="A25" s="7">
        <f t="shared" si="1"/>
        <v>10</v>
      </c>
      <c r="B25" s="34" t="s">
        <v>73</v>
      </c>
      <c r="C25" s="34"/>
      <c r="D25" s="5"/>
      <c r="E25" s="5"/>
      <c r="F25" s="5"/>
      <c r="G25" s="5"/>
      <c r="H25" s="5"/>
      <c r="I25" s="5"/>
      <c r="J25" s="5"/>
      <c r="K25" s="5"/>
      <c r="L25" s="2" t="s">
        <v>9</v>
      </c>
      <c r="M25" s="14">
        <v>0</v>
      </c>
      <c r="N25" s="14">
        <v>0</v>
      </c>
      <c r="O25" s="14">
        <v>0</v>
      </c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5" ht="70.5" customHeight="1" x14ac:dyDescent="0.25">
      <c r="A26" s="7">
        <f t="shared" si="1"/>
        <v>11</v>
      </c>
      <c r="B26" s="34" t="s">
        <v>74</v>
      </c>
      <c r="C26" s="34"/>
      <c r="L26" s="2" t="s">
        <v>2</v>
      </c>
      <c r="M26" s="14">
        <v>0</v>
      </c>
      <c r="N26" s="14">
        <v>0</v>
      </c>
      <c r="O26" s="14">
        <v>0</v>
      </c>
    </row>
    <row r="27" spans="1:25" ht="102" customHeight="1" x14ac:dyDescent="0.25">
      <c r="A27" s="7">
        <f t="shared" si="1"/>
        <v>12</v>
      </c>
      <c r="B27" s="34" t="s">
        <v>75</v>
      </c>
      <c r="C27" s="34"/>
      <c r="L27" s="4" t="s">
        <v>3</v>
      </c>
      <c r="M27" s="15">
        <f>SUM(M20:M26)</f>
        <v>18333.330000000002</v>
      </c>
      <c r="N27" s="15">
        <f>SUM(N20:N26)</f>
        <v>60000</v>
      </c>
      <c r="O27" s="15">
        <f>SUM(O20:O26)</f>
        <v>101666.66</v>
      </c>
    </row>
    <row r="28" spans="1:25" ht="60.75" customHeight="1" x14ac:dyDescent="0.25"/>
    <row r="29" spans="1:25" ht="28.5" customHeight="1" x14ac:dyDescent="0.25">
      <c r="M29" s="50" t="s">
        <v>31</v>
      </c>
    </row>
    <row r="30" spans="1:25" ht="24.75" customHeight="1" x14ac:dyDescent="0.25">
      <c r="M30" s="5" t="s">
        <v>105</v>
      </c>
    </row>
    <row r="31" spans="1:25" ht="63.75" customHeight="1" x14ac:dyDescent="0.25"/>
    <row r="32" spans="1:25" ht="38.25" customHeight="1" x14ac:dyDescent="0.25"/>
    <row r="33" spans="1:13" ht="38.25" customHeight="1" x14ac:dyDescent="0.25"/>
    <row r="34" spans="1:13" ht="76.5" customHeight="1" x14ac:dyDescent="0.25">
      <c r="A34" s="6"/>
      <c r="B34" s="6"/>
    </row>
    <row r="35" spans="1:13" ht="51" customHeight="1" x14ac:dyDescent="0.25">
      <c r="A35" s="6"/>
      <c r="B35" s="6"/>
      <c r="M35" s="18"/>
    </row>
    <row r="36" spans="1:13" ht="51" customHeight="1" x14ac:dyDescent="0.25">
      <c r="A36" s="6"/>
      <c r="B36" s="6"/>
    </row>
    <row r="37" spans="1:13" ht="114.75" customHeight="1" x14ac:dyDescent="0.25">
      <c r="A37" s="6"/>
      <c r="B37" s="6"/>
    </row>
    <row r="38" spans="1:13" ht="89.25" customHeight="1" x14ac:dyDescent="0.25">
      <c r="A38" s="6"/>
      <c r="B38" s="6"/>
    </row>
    <row r="39" spans="1:13" x14ac:dyDescent="0.25">
      <c r="A39" s="6"/>
      <c r="B39" s="6"/>
    </row>
    <row r="40" spans="1:13" x14ac:dyDescent="0.25">
      <c r="A40" s="6"/>
      <c r="B40" s="6"/>
    </row>
    <row r="41" spans="1:13" ht="15" customHeight="1" x14ac:dyDescent="0.25">
      <c r="A41" s="6"/>
      <c r="B41" s="6"/>
    </row>
    <row r="50" ht="25.5" customHeight="1" x14ac:dyDescent="0.25"/>
  </sheetData>
  <mergeCells count="46">
    <mergeCell ref="B26:C26"/>
    <mergeCell ref="B27:C27"/>
    <mergeCell ref="B21:C21"/>
    <mergeCell ref="B22:C22"/>
    <mergeCell ref="B23:C23"/>
    <mergeCell ref="B24:C24"/>
    <mergeCell ref="B25:C25"/>
    <mergeCell ref="B15:C15"/>
    <mergeCell ref="B16:C16"/>
    <mergeCell ref="B18:C18"/>
    <mergeCell ref="B19:C19"/>
    <mergeCell ref="B20:C20"/>
    <mergeCell ref="S8:S9"/>
    <mergeCell ref="B4:C4"/>
    <mergeCell ref="L6:O6"/>
    <mergeCell ref="N8:N9"/>
    <mergeCell ref="W8:X8"/>
    <mergeCell ref="U8:V8"/>
    <mergeCell ref="R8:R9"/>
    <mergeCell ref="P8:P9"/>
    <mergeCell ref="Y8:Y9"/>
    <mergeCell ref="T8:T9"/>
    <mergeCell ref="Q8:Q9"/>
    <mergeCell ref="A1:Y1"/>
    <mergeCell ref="A2:Y2"/>
    <mergeCell ref="M4:O4"/>
    <mergeCell ref="K8:K9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L18:O18"/>
    <mergeCell ref="L16:M16"/>
    <mergeCell ref="N16:O16"/>
    <mergeCell ref="L15:O15"/>
    <mergeCell ref="J8:J9"/>
    <mergeCell ref="O8:O9"/>
    <mergeCell ref="M8:M9"/>
    <mergeCell ref="L8:L9"/>
    <mergeCell ref="L17:M17"/>
    <mergeCell ref="N17:O17"/>
  </mergeCells>
  <printOptions horizontalCentered="1"/>
  <pageMargins left="0.25" right="0.25" top="0.75" bottom="0.75" header="0.3" footer="0.3"/>
  <pageSetup paperSize="9" scale="2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4"/>
  <sheetViews>
    <sheetView zoomScale="80" zoomScaleNormal="80" workbookViewId="0">
      <selection activeCell="D32" sqref="D32"/>
    </sheetView>
  </sheetViews>
  <sheetFormatPr defaultColWidth="9" defaultRowHeight="15" x14ac:dyDescent="0.25"/>
  <cols>
    <col min="1" max="6" width="30.5703125" style="5" customWidth="1"/>
    <col min="7" max="16384" width="9" style="5"/>
  </cols>
  <sheetData>
    <row r="1" spans="1:6" ht="15" customHeight="1" x14ac:dyDescent="0.25">
      <c r="A1" s="27" t="s">
        <v>17</v>
      </c>
      <c r="B1" s="27"/>
      <c r="C1" s="27"/>
      <c r="D1" s="27"/>
      <c r="E1" s="27"/>
      <c r="F1" s="27"/>
    </row>
    <row r="2" spans="1:6" ht="29.25" customHeight="1" x14ac:dyDescent="0.25">
      <c r="A2" s="41" t="s">
        <v>21</v>
      </c>
      <c r="B2" s="41"/>
      <c r="C2" s="41"/>
      <c r="D2" s="41"/>
      <c r="E2" s="41"/>
      <c r="F2" s="41"/>
    </row>
    <row r="3" spans="1:6" ht="26.25" x14ac:dyDescent="0.25">
      <c r="C3" s="46">
        <v>2019</v>
      </c>
      <c r="D3" s="47">
        <f>-C3-1</f>
        <v>-2020</v>
      </c>
    </row>
    <row r="4" spans="1:6" ht="26.25" x14ac:dyDescent="0.25">
      <c r="C4" s="1" t="s">
        <v>0</v>
      </c>
      <c r="D4" s="49" t="s">
        <v>90</v>
      </c>
      <c r="E4" s="49"/>
    </row>
    <row r="6" spans="1:6" ht="15" customHeight="1" x14ac:dyDescent="0.25">
      <c r="A6" s="35" t="s">
        <v>20</v>
      </c>
      <c r="B6" s="35"/>
      <c r="C6" s="35"/>
      <c r="D6" s="35"/>
      <c r="E6" s="35"/>
      <c r="F6" s="35"/>
    </row>
    <row r="8" spans="1:6" ht="32.25" x14ac:dyDescent="0.25">
      <c r="A8" s="13" t="s">
        <v>27</v>
      </c>
      <c r="B8" s="13" t="s">
        <v>22</v>
      </c>
      <c r="C8" s="13" t="s">
        <v>23</v>
      </c>
      <c r="D8" s="13" t="s">
        <v>24</v>
      </c>
      <c r="E8" s="13" t="s">
        <v>25</v>
      </c>
      <c r="F8" s="13" t="s">
        <v>28</v>
      </c>
    </row>
    <row r="9" spans="1:6" ht="45" x14ac:dyDescent="0.25">
      <c r="A9" s="10" t="s">
        <v>26</v>
      </c>
      <c r="B9" s="10" t="s">
        <v>29</v>
      </c>
      <c r="C9" s="10" t="s">
        <v>29</v>
      </c>
      <c r="D9" s="10" t="s">
        <v>29</v>
      </c>
      <c r="E9" s="10" t="s">
        <v>85</v>
      </c>
      <c r="F9" s="10" t="s">
        <v>30</v>
      </c>
    </row>
    <row r="10" spans="1:6" x14ac:dyDescent="0.25">
      <c r="A10" s="25" t="s">
        <v>92</v>
      </c>
      <c r="B10" s="25" t="s">
        <v>92</v>
      </c>
      <c r="C10" s="25" t="s">
        <v>92</v>
      </c>
      <c r="D10" s="25" t="s">
        <v>92</v>
      </c>
      <c r="E10" s="25" t="s">
        <v>92</v>
      </c>
      <c r="F10" s="25" t="s">
        <v>92</v>
      </c>
    </row>
    <row r="11" spans="1:6" x14ac:dyDescent="0.25">
      <c r="A11" s="6" t="s">
        <v>32</v>
      </c>
      <c r="B11" s="6"/>
      <c r="C11" s="6"/>
      <c r="D11" s="6"/>
    </row>
    <row r="13" spans="1:6" x14ac:dyDescent="0.25">
      <c r="E13" s="16" t="s">
        <v>31</v>
      </c>
    </row>
    <row r="14" spans="1:6" x14ac:dyDescent="0.25">
      <c r="E14" s="24" t="s">
        <v>91</v>
      </c>
    </row>
  </sheetData>
  <mergeCells count="4">
    <mergeCell ref="A2:F2"/>
    <mergeCell ref="D4:E4"/>
    <mergeCell ref="A6:F6"/>
    <mergeCell ref="A1:F1"/>
  </mergeCells>
  <printOptions horizontalCentered="1"/>
  <pageMargins left="0.25" right="0.25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Scheda A</vt:lpstr>
      <vt:lpstr>Scheda B</vt:lpstr>
      <vt:lpstr>Scheda C</vt:lpstr>
      <vt:lpstr>'Scheda C'!Area_stampa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2018-07-25T07:08:39Z</dcterms:modified>
</cp:coreProperties>
</file>