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riepilogo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<sst xmlns="http://schemas.openxmlformats.org/spreadsheetml/2006/main" count="142" uniqueCount="26">
  <si>
    <t>Tipologia assenze</t>
  </si>
  <si>
    <t>Totale delle assenze per malattia retribuite e non retribuite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</si>
  <si>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</si>
  <si>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</si>
  <si>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</si>
  <si>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</si>
  <si>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</si>
  <si>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</si>
  <si>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</si>
  <si>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</si>
  <si>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</si>
  <si>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MAGGIO</t>
  </si>
  <si>
    <t>GIUGNO</t>
  </si>
  <si>
    <t xml:space="preserve">APRILE </t>
  </si>
  <si>
    <t>(1) le giornate di assenza non sono inserite nella casella A</t>
  </si>
  <si>
    <t>LUGLIO</t>
  </si>
  <si>
    <t>AGOSTO</t>
  </si>
  <si>
    <t>SETTEMBRE</t>
  </si>
  <si>
    <t>Eventi di assenza per malattia superiore a 10 giorni (1)</t>
  </si>
  <si>
    <t>OTTOBRE</t>
  </si>
  <si>
    <t>Eventi di assenza per malattia superiore a 10 giorni</t>
  </si>
  <si>
    <t>NOVEMBRE</t>
  </si>
  <si>
    <t>A Totale delle assenze per malattia - solo giornate lavorative</t>
  </si>
  <si>
    <t>B Eventi assenza per malattia superiore a 10 giorni  (1)</t>
  </si>
  <si>
    <t>DICEMBRE</t>
  </si>
  <si>
    <t>RIEPILOGO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</si>
</sst>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E%20-%20riservata\Personale%20Ragioneria\TABELLA%20ASSENZE\2018\TASSI%20ASSENZA%20PERSONALE%20FINO%20A%20DICEMBRE%20201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RIEPILOGO"/>
      <sheetName val="Foglio2"/>
      <sheetName val="Foglio3"/>
    </sheetNames>
    <sheetDataSet>
      <sheetData sheetId="0">
        <row r="7">
          <cell r="B7">
            <v>0</v>
          </cell>
          <cell r="C7">
            <v>0</v>
          </cell>
          <cell r="E7">
            <v>0</v>
          </cell>
          <cell r="F7">
            <v>1</v>
          </cell>
          <cell r="G7">
            <v>16</v>
          </cell>
          <cell r="H7">
            <v>0</v>
          </cell>
          <cell r="I7">
            <v>0</v>
          </cell>
          <cell r="K7">
            <v>3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11</v>
          </cell>
          <cell r="J9">
            <v>1</v>
          </cell>
          <cell r="K9">
            <v>3</v>
          </cell>
        </row>
      </sheetData>
      <sheetData sheetId="1">
        <row r="7">
          <cell r="B7">
            <v>0</v>
          </cell>
          <cell r="C7">
            <v>0</v>
          </cell>
          <cell r="E7">
            <v>5</v>
          </cell>
          <cell r="F7">
            <v>22</v>
          </cell>
          <cell r="G7">
            <v>0</v>
          </cell>
          <cell r="H7">
            <v>0</v>
          </cell>
          <cell r="I7">
            <v>5</v>
          </cell>
          <cell r="K7">
            <v>6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3</v>
          </cell>
          <cell r="J9">
            <v>3</v>
          </cell>
          <cell r="K9">
            <v>1</v>
          </cell>
        </row>
      </sheetData>
      <sheetData sheetId="2">
        <row r="7">
          <cell r="B7">
            <v>3</v>
          </cell>
          <cell r="C7">
            <v>0</v>
          </cell>
          <cell r="E7">
            <v>0</v>
          </cell>
          <cell r="F7">
            <v>6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</v>
          </cell>
          <cell r="D9">
            <v>3</v>
          </cell>
          <cell r="E9">
            <v>0</v>
          </cell>
          <cell r="F9">
            <v>0</v>
          </cell>
          <cell r="G9">
            <v>3</v>
          </cell>
          <cell r="H9">
            <v>3</v>
          </cell>
          <cell r="J9">
            <v>3</v>
          </cell>
          <cell r="K9">
            <v>2</v>
          </cell>
        </row>
      </sheetData>
      <sheetData sheetId="3">
        <row r="7">
          <cell r="B7">
            <v>0</v>
          </cell>
          <cell r="C7">
            <v>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4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3</v>
          </cell>
          <cell r="C9">
            <v>0</v>
          </cell>
          <cell r="D9">
            <v>0</v>
          </cell>
          <cell r="E9">
            <v>1</v>
          </cell>
          <cell r="F9">
            <v>1</v>
          </cell>
          <cell r="G9">
            <v>3</v>
          </cell>
          <cell r="H9">
            <v>4</v>
          </cell>
          <cell r="J9">
            <v>2</v>
          </cell>
          <cell r="K9">
            <v>3</v>
          </cell>
        </row>
      </sheetData>
      <sheetData sheetId="4">
        <row r="7">
          <cell r="B7">
            <v>3</v>
          </cell>
          <cell r="C7">
            <v>4</v>
          </cell>
          <cell r="E7">
            <v>1</v>
          </cell>
          <cell r="F7">
            <v>0</v>
          </cell>
          <cell r="G7">
            <v>4</v>
          </cell>
          <cell r="H7">
            <v>0</v>
          </cell>
          <cell r="I7">
            <v>4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</v>
          </cell>
          <cell r="J9">
            <v>3</v>
          </cell>
          <cell r="K9">
            <v>1</v>
          </cell>
        </row>
      </sheetData>
      <sheetData sheetId="5">
        <row r="7">
          <cell r="B7">
            <v>0</v>
          </cell>
          <cell r="C7">
            <v>0</v>
          </cell>
          <cell r="E7">
            <v>0</v>
          </cell>
          <cell r="F7">
            <v>0</v>
          </cell>
          <cell r="G7">
            <v>1</v>
          </cell>
          <cell r="H7">
            <v>6</v>
          </cell>
          <cell r="I7">
            <v>0</v>
          </cell>
          <cell r="K7">
            <v>1</v>
          </cell>
        </row>
        <row r="8">
          <cell r="B8">
            <v>0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4</v>
          </cell>
          <cell r="J9">
            <v>1</v>
          </cell>
          <cell r="K9">
            <v>0</v>
          </cell>
        </row>
      </sheetData>
      <sheetData sheetId="6">
        <row r="7">
          <cell r="B7">
            <v>0</v>
          </cell>
          <cell r="C7">
            <v>0</v>
          </cell>
          <cell r="E7">
            <v>0</v>
          </cell>
          <cell r="F7">
            <v>3</v>
          </cell>
          <cell r="G7">
            <v>0</v>
          </cell>
          <cell r="H7">
            <v>0</v>
          </cell>
          <cell r="I7">
            <v>6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3</v>
          </cell>
          <cell r="F9">
            <v>0</v>
          </cell>
          <cell r="G9">
            <v>0</v>
          </cell>
          <cell r="H9">
            <v>3</v>
          </cell>
          <cell r="J9">
            <v>3</v>
          </cell>
          <cell r="K9">
            <v>2</v>
          </cell>
        </row>
      </sheetData>
      <sheetData sheetId="7">
        <row r="7">
          <cell r="B7">
            <v>0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K7">
            <v>10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4</v>
          </cell>
        </row>
        <row r="9">
          <cell r="B9">
            <v>0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3</v>
          </cell>
          <cell r="J9">
            <v>0</v>
          </cell>
          <cell r="K9">
            <v>1</v>
          </cell>
        </row>
      </sheetData>
      <sheetData sheetId="8">
        <row r="7">
          <cell r="B7">
            <v>4</v>
          </cell>
          <cell r="C7">
            <v>3</v>
          </cell>
          <cell r="E7">
            <v>2</v>
          </cell>
          <cell r="F7">
            <v>3</v>
          </cell>
          <cell r="G7">
            <v>2</v>
          </cell>
          <cell r="H7">
            <v>0</v>
          </cell>
          <cell r="I7">
            <v>0</v>
          </cell>
          <cell r="K7">
            <v>10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</v>
          </cell>
          <cell r="J9">
            <v>2</v>
          </cell>
          <cell r="K9">
            <v>1</v>
          </cell>
        </row>
      </sheetData>
      <sheetData sheetId="9">
        <row r="7">
          <cell r="B7">
            <v>4</v>
          </cell>
          <cell r="C7">
            <v>8</v>
          </cell>
          <cell r="E7">
            <v>0</v>
          </cell>
          <cell r="F7">
            <v>4</v>
          </cell>
          <cell r="G7">
            <v>2</v>
          </cell>
          <cell r="H7">
            <v>3</v>
          </cell>
          <cell r="I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3</v>
          </cell>
          <cell r="C9">
            <v>0</v>
          </cell>
          <cell r="D9">
            <v>6</v>
          </cell>
          <cell r="E9">
            <v>0</v>
          </cell>
          <cell r="F9">
            <v>0</v>
          </cell>
          <cell r="G9">
            <v>0</v>
          </cell>
          <cell r="H9">
            <v>3</v>
          </cell>
          <cell r="J9">
            <v>3</v>
          </cell>
          <cell r="K9">
            <v>1</v>
          </cell>
        </row>
      </sheetData>
      <sheetData sheetId="10">
        <row r="7">
          <cell r="B7">
            <v>0</v>
          </cell>
          <cell r="C7">
            <v>0</v>
          </cell>
          <cell r="E7">
            <v>4</v>
          </cell>
          <cell r="F7">
            <v>0</v>
          </cell>
          <cell r="G7">
            <v>0</v>
          </cell>
          <cell r="H7">
            <v>9</v>
          </cell>
          <cell r="I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25</v>
          </cell>
          <cell r="H9">
            <v>1</v>
          </cell>
          <cell r="J9">
            <v>3</v>
          </cell>
          <cell r="K9">
            <v>1</v>
          </cell>
        </row>
      </sheetData>
      <sheetData sheetId="11">
        <row r="7">
          <cell r="B7">
            <v>10</v>
          </cell>
          <cell r="C7">
            <v>0</v>
          </cell>
          <cell r="E7">
            <v>1</v>
          </cell>
          <cell r="F7">
            <v>1</v>
          </cell>
          <cell r="G7">
            <v>0</v>
          </cell>
          <cell r="H7">
            <v>2</v>
          </cell>
          <cell r="I7">
            <v>1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</v>
          </cell>
          <cell r="C9">
            <v>2</v>
          </cell>
          <cell r="D9">
            <v>2</v>
          </cell>
          <cell r="E9">
            <v>0</v>
          </cell>
          <cell r="F9">
            <v>0</v>
          </cell>
          <cell r="G9">
            <v>31</v>
          </cell>
          <cell r="H9">
            <v>0</v>
          </cell>
          <cell r="J9">
            <v>0</v>
          </cell>
          <cell r="K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7</v>
      </c>
      <c r="B5" s="36" t="s">
        <v>8</v>
      </c>
      <c r="C5" s="37"/>
      <c r="D5" s="37"/>
      <c r="E5" s="37"/>
      <c r="F5" s="37"/>
      <c r="G5" s="37"/>
      <c r="H5" s="37"/>
      <c r="I5" s="37"/>
      <c r="J5" s="37"/>
      <c r="K5" s="37"/>
      <c r="L5" s="27"/>
      <c r="M5" s="27"/>
      <c r="N5" s="25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26">
        <v>2020</v>
      </c>
    </row>
    <row r="7" spans="1:14" ht="30" customHeight="1">
      <c r="A7" s="4" t="s">
        <v>1</v>
      </c>
      <c r="B7" s="7">
        <v>0</v>
      </c>
      <c r="C7" s="7">
        <v>0</v>
      </c>
      <c r="D7" s="7">
        <v>4</v>
      </c>
      <c r="E7" s="7">
        <v>0</v>
      </c>
      <c r="F7" s="7">
        <v>1</v>
      </c>
      <c r="G7" s="7">
        <v>16</v>
      </c>
      <c r="H7" s="7">
        <v>0</v>
      </c>
      <c r="I7" s="7">
        <v>0</v>
      </c>
      <c r="J7" s="7">
        <v>0</v>
      </c>
      <c r="K7" s="11">
        <v>3</v>
      </c>
      <c r="L7" s="15">
        <v>0</v>
      </c>
      <c r="M7" s="15">
        <v>5</v>
      </c>
      <c r="N7" s="15">
        <v>0</v>
      </c>
    </row>
    <row r="8" spans="1:14" ht="30" customHeight="1">
      <c r="A8" s="4" t="s">
        <v>18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5">
        <v>0</v>
      </c>
      <c r="M8" s="15">
        <v>0</v>
      </c>
      <c r="N8" s="15">
        <v>21</v>
      </c>
    </row>
    <row r="9" spans="1:14" ht="30" customHeight="1">
      <c r="A9" s="4" t="s">
        <v>2</v>
      </c>
      <c r="B9" s="7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11</v>
      </c>
      <c r="I9" s="7">
        <v>3</v>
      </c>
      <c r="J9" s="7">
        <v>1</v>
      </c>
      <c r="K9" s="11">
        <v>3</v>
      </c>
      <c r="L9" s="15">
        <v>0</v>
      </c>
      <c r="M9" s="15">
        <v>1</v>
      </c>
      <c r="N9" s="15">
        <v>0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7">
        <v>11</v>
      </c>
      <c r="H10" s="7">
        <v>11</v>
      </c>
      <c r="I10" s="7">
        <v>10</v>
      </c>
      <c r="J10" s="7">
        <v>9</v>
      </c>
      <c r="K10" s="11">
        <v>8</v>
      </c>
      <c r="L10" s="16">
        <v>9</v>
      </c>
      <c r="M10" s="16">
        <v>10</v>
      </c>
      <c r="N10" s="16">
        <v>10</v>
      </c>
    </row>
    <row r="11" spans="1:13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  <c r="M11" s="12"/>
    </row>
    <row r="12" spans="1:14" ht="30" customHeight="1">
      <c r="A12" s="6" t="s">
        <v>4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0.4</v>
      </c>
      <c r="E12" s="9">
        <f t="shared" si="0"/>
        <v>0</v>
      </c>
      <c r="F12" s="9">
        <f t="shared" si="0"/>
        <v>0.09090909090909091</v>
      </c>
      <c r="G12" s="9">
        <f t="shared" si="0"/>
        <v>1.4545454545454546</v>
      </c>
      <c r="H12" s="9">
        <f>(H7/H10)</f>
        <v>0</v>
      </c>
      <c r="I12" s="9">
        <f>(I7/I10)</f>
        <v>0</v>
      </c>
      <c r="J12" s="9">
        <f>(J7/J10)</f>
        <v>0</v>
      </c>
      <c r="K12" s="9">
        <f>(K7/K10)</f>
        <v>0.375</v>
      </c>
      <c r="L12" s="18">
        <f>L7/L10</f>
        <v>0</v>
      </c>
      <c r="M12" s="18">
        <f>M7/M10</f>
        <v>0.5</v>
      </c>
      <c r="N12" s="18">
        <f>(N7+N8)/N10</f>
        <v>2.1</v>
      </c>
    </row>
    <row r="13" spans="1:14" ht="30" customHeight="1">
      <c r="A13" s="4" t="s">
        <v>5</v>
      </c>
      <c r="B13" s="10">
        <f aca="true" t="shared" si="1" ref="B13:G13">B9/B10</f>
        <v>0.2727272727272727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aca="true" t="shared" si="2" ref="H13:N13">H9/H10</f>
        <v>1</v>
      </c>
      <c r="I13" s="10">
        <f t="shared" si="2"/>
        <v>0.3</v>
      </c>
      <c r="J13" s="10">
        <f t="shared" si="2"/>
        <v>0.1111111111111111</v>
      </c>
      <c r="K13" s="10">
        <f t="shared" si="2"/>
        <v>0.375</v>
      </c>
      <c r="L13" s="19">
        <f t="shared" si="2"/>
        <v>0</v>
      </c>
      <c r="M13" s="19">
        <f t="shared" si="2"/>
        <v>0.1</v>
      </c>
      <c r="N13" s="19">
        <f t="shared" si="2"/>
        <v>0</v>
      </c>
    </row>
    <row r="14" spans="1:14" ht="30" customHeight="1">
      <c r="A14" s="4" t="s">
        <v>6</v>
      </c>
      <c r="B14" s="10">
        <f aca="true" t="shared" si="3" ref="B14:G14">(B7+B9)/B10</f>
        <v>0.2727272727272727</v>
      </c>
      <c r="C14" s="10">
        <f t="shared" si="3"/>
        <v>0</v>
      </c>
      <c r="D14" s="10">
        <f t="shared" si="3"/>
        <v>0.4</v>
      </c>
      <c r="E14" s="10">
        <f t="shared" si="3"/>
        <v>0</v>
      </c>
      <c r="F14" s="10">
        <f t="shared" si="3"/>
        <v>0.09090909090909091</v>
      </c>
      <c r="G14" s="10">
        <f t="shared" si="3"/>
        <v>1.4545454545454546</v>
      </c>
      <c r="H14" s="10">
        <f aca="true" t="shared" si="4" ref="H14:M14">(H7+H9)/H10</f>
        <v>1</v>
      </c>
      <c r="I14" s="10">
        <f t="shared" si="4"/>
        <v>0.3</v>
      </c>
      <c r="J14" s="10">
        <f t="shared" si="4"/>
        <v>0.1111111111111111</v>
      </c>
      <c r="K14" s="10">
        <f t="shared" si="4"/>
        <v>0.75</v>
      </c>
      <c r="L14" s="20">
        <f t="shared" si="4"/>
        <v>0</v>
      </c>
      <c r="M14" s="20">
        <f t="shared" si="4"/>
        <v>0.6</v>
      </c>
      <c r="N14" s="20">
        <f>(N7+N8+N9)/N10</f>
        <v>2.1</v>
      </c>
    </row>
    <row r="17" ht="12.75">
      <c r="A17" s="29" t="s">
        <v>14</v>
      </c>
    </row>
  </sheetData>
  <sheetProtection/>
  <mergeCells count="2">
    <mergeCell ref="B5:K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Q1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8515625" style="0" customWidth="1"/>
    <col min="13" max="13" width="7.57421875" style="0" customWidth="1"/>
  </cols>
  <sheetData>
    <row r="5" spans="1:14" ht="30" customHeight="1">
      <c r="A5" s="2" t="s">
        <v>7</v>
      </c>
      <c r="B5" s="42" t="s">
        <v>19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32">
        <v>4</v>
      </c>
      <c r="C7" s="32">
        <v>8</v>
      </c>
      <c r="D7" s="32">
        <v>0</v>
      </c>
      <c r="E7" s="32">
        <v>0</v>
      </c>
      <c r="F7" s="32">
        <v>4</v>
      </c>
      <c r="G7" s="32">
        <v>2</v>
      </c>
      <c r="H7" s="32">
        <v>3</v>
      </c>
      <c r="I7" s="32">
        <v>0</v>
      </c>
      <c r="J7" s="32">
        <v>0</v>
      </c>
      <c r="K7" s="11">
        <v>0</v>
      </c>
      <c r="L7" s="16">
        <v>31</v>
      </c>
      <c r="M7" s="16">
        <v>3</v>
      </c>
      <c r="N7" s="16">
        <v>0</v>
      </c>
    </row>
    <row r="8" spans="1:17" ht="30" customHeight="1">
      <c r="A8" s="4" t="s">
        <v>20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1">
        <v>0</v>
      </c>
      <c r="L8" s="16">
        <v>21</v>
      </c>
      <c r="M8" s="16">
        <v>0</v>
      </c>
      <c r="N8" s="16">
        <v>0</v>
      </c>
      <c r="Q8" s="12"/>
    </row>
    <row r="9" spans="1:14" ht="30" customHeight="1">
      <c r="A9" s="4" t="s">
        <v>2</v>
      </c>
      <c r="B9" s="32">
        <v>3</v>
      </c>
      <c r="C9" s="32">
        <v>0</v>
      </c>
      <c r="D9" s="32">
        <v>6</v>
      </c>
      <c r="E9" s="32">
        <v>0</v>
      </c>
      <c r="F9" s="32">
        <v>0</v>
      </c>
      <c r="G9" s="32">
        <v>0</v>
      </c>
      <c r="H9" s="32">
        <v>3</v>
      </c>
      <c r="I9" s="32">
        <v>0</v>
      </c>
      <c r="J9" s="32">
        <v>3</v>
      </c>
      <c r="K9" s="11">
        <v>1</v>
      </c>
      <c r="L9" s="16">
        <v>0</v>
      </c>
      <c r="M9" s="16">
        <v>1</v>
      </c>
      <c r="N9" s="16">
        <v>3</v>
      </c>
    </row>
    <row r="10" spans="1:14" ht="30" customHeight="1">
      <c r="A10" s="5" t="s">
        <v>3</v>
      </c>
      <c r="B10" s="33">
        <v>11</v>
      </c>
      <c r="C10" s="33">
        <v>11</v>
      </c>
      <c r="D10" s="33">
        <v>10</v>
      </c>
      <c r="E10" s="33">
        <v>11</v>
      </c>
      <c r="F10" s="33">
        <v>11</v>
      </c>
      <c r="G10" s="33">
        <v>10</v>
      </c>
      <c r="H10" s="33">
        <v>10</v>
      </c>
      <c r="I10" s="33">
        <v>9</v>
      </c>
      <c r="J10" s="33">
        <v>8</v>
      </c>
      <c r="K10" s="11">
        <v>9</v>
      </c>
      <c r="L10" s="16">
        <v>10</v>
      </c>
      <c r="M10" s="16">
        <v>9</v>
      </c>
      <c r="N10" s="16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34">
        <f aca="true" t="shared" si="0" ref="B12:G12">(B7/B10)</f>
        <v>0.36363636363636365</v>
      </c>
      <c r="C12" s="34">
        <f t="shared" si="0"/>
        <v>0.7272727272727273</v>
      </c>
      <c r="D12" s="34">
        <f t="shared" si="0"/>
        <v>0</v>
      </c>
      <c r="E12" s="34">
        <f t="shared" si="0"/>
        <v>0</v>
      </c>
      <c r="F12" s="34">
        <f t="shared" si="0"/>
        <v>0.36363636363636365</v>
      </c>
      <c r="G12" s="34">
        <f t="shared" si="0"/>
        <v>0.2</v>
      </c>
      <c r="H12" s="34">
        <f>(H7/H10)</f>
        <v>0.3</v>
      </c>
      <c r="I12" s="34">
        <f>(I7/I10)</f>
        <v>0</v>
      </c>
      <c r="J12" s="34">
        <f>(J7/J10)</f>
        <v>0</v>
      </c>
      <c r="K12" s="11">
        <f>(K7/K10)</f>
        <v>0</v>
      </c>
      <c r="L12" s="19">
        <f>L7/L10</f>
        <v>3.1</v>
      </c>
      <c r="M12" s="19">
        <f>M7/M10</f>
        <v>0.3333333333333333</v>
      </c>
      <c r="N12" s="28">
        <f>(N7+N8)/N10</f>
        <v>0</v>
      </c>
    </row>
    <row r="13" spans="1:14" ht="30" customHeight="1">
      <c r="A13" s="4" t="s">
        <v>5</v>
      </c>
      <c r="B13" s="35">
        <f aca="true" t="shared" si="1" ref="B13:G13">B9/B10</f>
        <v>0.2727272727272727</v>
      </c>
      <c r="C13" s="35">
        <f t="shared" si="1"/>
        <v>0</v>
      </c>
      <c r="D13" s="35">
        <f t="shared" si="1"/>
        <v>0.6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5">
        <f>H9/H10</f>
        <v>0.3</v>
      </c>
      <c r="I13" s="35">
        <f>I9/I10</f>
        <v>0</v>
      </c>
      <c r="J13" s="35">
        <f>J9/J10</f>
        <v>0.375</v>
      </c>
      <c r="K13" s="11">
        <f>(K9/K10)</f>
        <v>0.1111111111111111</v>
      </c>
      <c r="L13" s="19">
        <f>L9/L10</f>
        <v>0</v>
      </c>
      <c r="M13" s="19">
        <f>M9/M10</f>
        <v>0.1111111111111111</v>
      </c>
      <c r="N13" s="28">
        <f>N9/N10</f>
        <v>0.3</v>
      </c>
    </row>
    <row r="14" spans="1:14" ht="30" customHeight="1">
      <c r="A14" s="4" t="s">
        <v>6</v>
      </c>
      <c r="B14" s="35">
        <f aca="true" t="shared" si="2" ref="B14:M14">(B7+B9)/B10</f>
        <v>0.6363636363636364</v>
      </c>
      <c r="C14" s="35">
        <f t="shared" si="2"/>
        <v>0.7272727272727273</v>
      </c>
      <c r="D14" s="35">
        <f t="shared" si="2"/>
        <v>0.6</v>
      </c>
      <c r="E14" s="35">
        <f t="shared" si="2"/>
        <v>0</v>
      </c>
      <c r="F14" s="35">
        <f t="shared" si="2"/>
        <v>0.36363636363636365</v>
      </c>
      <c r="G14" s="35">
        <f t="shared" si="2"/>
        <v>0.2</v>
      </c>
      <c r="H14" s="35">
        <f t="shared" si="2"/>
        <v>0.6</v>
      </c>
      <c r="I14" s="35">
        <f t="shared" si="2"/>
        <v>0</v>
      </c>
      <c r="J14" s="35">
        <f t="shared" si="2"/>
        <v>0.375</v>
      </c>
      <c r="K14" s="11">
        <f t="shared" si="2"/>
        <v>0.1111111111111111</v>
      </c>
      <c r="L14" s="19">
        <f t="shared" si="2"/>
        <v>3.1</v>
      </c>
      <c r="M14" s="19">
        <f t="shared" si="2"/>
        <v>0.4444444444444444</v>
      </c>
      <c r="N14" s="28">
        <f>(N7+N8+N9)/N10</f>
        <v>0.3</v>
      </c>
    </row>
  </sheetData>
  <sheetProtection/>
  <mergeCells count="2">
    <mergeCell ref="B5:L5"/>
    <mergeCell ref="A11:K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8515625" style="0" customWidth="1"/>
    <col min="13" max="13" width="7.57421875" style="0" customWidth="1"/>
  </cols>
  <sheetData>
    <row r="5" spans="1:14" ht="30" customHeight="1">
      <c r="A5" s="2" t="s">
        <v>7</v>
      </c>
      <c r="B5" s="42" t="s">
        <v>21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22</v>
      </c>
      <c r="B7" s="32">
        <v>0</v>
      </c>
      <c r="C7" s="32">
        <v>0</v>
      </c>
      <c r="D7" s="32">
        <v>4</v>
      </c>
      <c r="E7" s="32">
        <v>4</v>
      </c>
      <c r="F7" s="32">
        <v>0</v>
      </c>
      <c r="G7" s="32">
        <v>0</v>
      </c>
      <c r="H7" s="32">
        <v>9</v>
      </c>
      <c r="I7" s="32">
        <v>0</v>
      </c>
      <c r="J7" s="32">
        <v>0</v>
      </c>
      <c r="K7" s="11">
        <v>0</v>
      </c>
      <c r="L7" s="16">
        <v>20</v>
      </c>
      <c r="M7" s="16">
        <v>0</v>
      </c>
      <c r="N7" s="16">
        <v>4</v>
      </c>
    </row>
    <row r="8" spans="1:17" ht="30" customHeight="1">
      <c r="A8" s="4" t="s">
        <v>23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1">
        <v>0</v>
      </c>
      <c r="L8" s="16">
        <v>10</v>
      </c>
      <c r="M8" s="16">
        <v>15</v>
      </c>
      <c r="N8" s="16">
        <v>0</v>
      </c>
      <c r="Q8" s="12"/>
    </row>
    <row r="9" spans="1:14" ht="30" customHeight="1">
      <c r="A9" s="4" t="s">
        <v>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25</v>
      </c>
      <c r="H9" s="32">
        <v>1</v>
      </c>
      <c r="I9" s="32">
        <v>0</v>
      </c>
      <c r="J9" s="32">
        <v>3</v>
      </c>
      <c r="K9" s="11">
        <v>1</v>
      </c>
      <c r="L9" s="16">
        <v>0</v>
      </c>
      <c r="M9" s="16">
        <v>0</v>
      </c>
      <c r="N9" s="16">
        <v>2</v>
      </c>
    </row>
    <row r="10" spans="1:14" ht="30" customHeight="1">
      <c r="A10" s="5" t="s">
        <v>3</v>
      </c>
      <c r="B10" s="33">
        <v>11</v>
      </c>
      <c r="C10" s="33">
        <v>11</v>
      </c>
      <c r="D10" s="33">
        <v>10</v>
      </c>
      <c r="E10" s="33">
        <v>11</v>
      </c>
      <c r="F10" s="33">
        <v>11</v>
      </c>
      <c r="G10" s="33">
        <v>10</v>
      </c>
      <c r="H10" s="33">
        <v>11</v>
      </c>
      <c r="I10" s="33">
        <v>9</v>
      </c>
      <c r="J10" s="33">
        <v>8</v>
      </c>
      <c r="K10" s="11">
        <v>8</v>
      </c>
      <c r="L10" s="16">
        <v>10</v>
      </c>
      <c r="M10" s="16">
        <v>9</v>
      </c>
      <c r="N10" s="16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34">
        <f aca="true" t="shared" si="0" ref="B12:G12">(B7/B10)</f>
        <v>0</v>
      </c>
      <c r="C12" s="34">
        <f t="shared" si="0"/>
        <v>0</v>
      </c>
      <c r="D12" s="34">
        <f t="shared" si="0"/>
        <v>0.4</v>
      </c>
      <c r="E12" s="34">
        <f t="shared" si="0"/>
        <v>0.36363636363636365</v>
      </c>
      <c r="F12" s="34">
        <f t="shared" si="0"/>
        <v>0</v>
      </c>
      <c r="G12" s="34">
        <f t="shared" si="0"/>
        <v>0</v>
      </c>
      <c r="H12" s="34">
        <f>(H7/H10)</f>
        <v>0.8181818181818182</v>
      </c>
      <c r="I12" s="34">
        <f>(I7/I10)</f>
        <v>0</v>
      </c>
      <c r="J12" s="34">
        <f>(J7/J10)</f>
        <v>0</v>
      </c>
      <c r="K12" s="11">
        <f>(K7/K10)</f>
        <v>0</v>
      </c>
      <c r="L12" s="19">
        <f>L7/L10</f>
        <v>2</v>
      </c>
      <c r="M12" s="19">
        <f>(M7+M8)/M10</f>
        <v>1.6666666666666667</v>
      </c>
      <c r="N12" s="28">
        <f>(N7+N8)/N10</f>
        <v>0.4</v>
      </c>
    </row>
    <row r="13" spans="1:14" ht="30" customHeight="1">
      <c r="A13" s="4" t="s">
        <v>5</v>
      </c>
      <c r="B13" s="35">
        <f aca="true" t="shared" si="1" ref="B13:G13">B9/B10</f>
        <v>0</v>
      </c>
      <c r="C13" s="35">
        <f t="shared" si="1"/>
        <v>0</v>
      </c>
      <c r="D13" s="35">
        <f t="shared" si="1"/>
        <v>0</v>
      </c>
      <c r="E13" s="35">
        <f t="shared" si="1"/>
        <v>0</v>
      </c>
      <c r="F13" s="35">
        <f t="shared" si="1"/>
        <v>0</v>
      </c>
      <c r="G13" s="35">
        <f t="shared" si="1"/>
        <v>2.5</v>
      </c>
      <c r="H13" s="35">
        <f>H9/H10</f>
        <v>0.09090909090909091</v>
      </c>
      <c r="I13" s="35">
        <f>I9/I10</f>
        <v>0</v>
      </c>
      <c r="J13" s="35">
        <f>J9/J10</f>
        <v>0.375</v>
      </c>
      <c r="K13" s="11">
        <f>(K9/K10)</f>
        <v>0.125</v>
      </c>
      <c r="L13" s="19">
        <f>L9/L10</f>
        <v>0</v>
      </c>
      <c r="M13" s="19">
        <f>M9/M10</f>
        <v>0</v>
      </c>
      <c r="N13" s="28">
        <f>N9/N10</f>
        <v>0.2</v>
      </c>
    </row>
    <row r="14" spans="1:14" ht="30" customHeight="1">
      <c r="A14" s="4" t="s">
        <v>6</v>
      </c>
      <c r="B14" s="35">
        <f aca="true" t="shared" si="2" ref="B14:L14">(B7+B9)/B10</f>
        <v>0</v>
      </c>
      <c r="C14" s="35">
        <f t="shared" si="2"/>
        <v>0</v>
      </c>
      <c r="D14" s="35">
        <f t="shared" si="2"/>
        <v>0.4</v>
      </c>
      <c r="E14" s="35">
        <f t="shared" si="2"/>
        <v>0.36363636363636365</v>
      </c>
      <c r="F14" s="35">
        <f t="shared" si="2"/>
        <v>0</v>
      </c>
      <c r="G14" s="35">
        <f t="shared" si="2"/>
        <v>2.5</v>
      </c>
      <c r="H14" s="35">
        <f t="shared" si="2"/>
        <v>0.9090909090909091</v>
      </c>
      <c r="I14" s="35">
        <f t="shared" si="2"/>
        <v>0</v>
      </c>
      <c r="J14" s="35">
        <f t="shared" si="2"/>
        <v>0.375</v>
      </c>
      <c r="K14" s="11">
        <f t="shared" si="2"/>
        <v>0.125</v>
      </c>
      <c r="L14" s="19">
        <f t="shared" si="2"/>
        <v>2</v>
      </c>
      <c r="M14" s="19">
        <f>(M7+M8+M9)/M10</f>
        <v>1.6666666666666667</v>
      </c>
      <c r="N14" s="28">
        <f>(N7+N8+N9)/N10</f>
        <v>0.6</v>
      </c>
    </row>
    <row r="17" ht="12.75">
      <c r="A17" s="29" t="s">
        <v>14</v>
      </c>
    </row>
  </sheetData>
  <sheetProtection/>
  <mergeCells count="2">
    <mergeCell ref="B5:L5"/>
    <mergeCell ref="A11:K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8515625" style="0" customWidth="1"/>
    <col min="13" max="13" width="7.57421875" style="0" customWidth="1"/>
  </cols>
  <sheetData>
    <row r="5" spans="1:14" ht="30" customHeight="1">
      <c r="A5" s="2" t="s">
        <v>7</v>
      </c>
      <c r="B5" s="42" t="s">
        <v>24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22</v>
      </c>
      <c r="B7" s="32">
        <v>10</v>
      </c>
      <c r="C7" s="32">
        <v>0</v>
      </c>
      <c r="D7" s="32">
        <v>0</v>
      </c>
      <c r="E7" s="32">
        <v>1</v>
      </c>
      <c r="F7" s="32">
        <v>1</v>
      </c>
      <c r="G7" s="32">
        <v>0</v>
      </c>
      <c r="H7" s="32">
        <v>2</v>
      </c>
      <c r="I7" s="32">
        <v>1</v>
      </c>
      <c r="J7" s="32">
        <v>0</v>
      </c>
      <c r="K7" s="11">
        <v>0</v>
      </c>
      <c r="L7" s="16">
        <v>0</v>
      </c>
      <c r="M7" s="16">
        <v>0</v>
      </c>
      <c r="N7" s="16">
        <v>10</v>
      </c>
    </row>
    <row r="8" spans="1:17" ht="30" customHeight="1">
      <c r="A8" s="4" t="s">
        <v>23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1">
        <v>0</v>
      </c>
      <c r="L8" s="16">
        <v>0</v>
      </c>
      <c r="M8" s="16">
        <v>17</v>
      </c>
      <c r="N8" s="16">
        <v>3</v>
      </c>
      <c r="Q8" s="12"/>
    </row>
    <row r="9" spans="1:14" ht="30" customHeight="1">
      <c r="A9" s="4" t="s">
        <v>2</v>
      </c>
      <c r="B9" s="32">
        <v>1</v>
      </c>
      <c r="C9" s="32">
        <v>2</v>
      </c>
      <c r="D9" s="32">
        <v>2</v>
      </c>
      <c r="E9" s="32">
        <v>0</v>
      </c>
      <c r="F9" s="32">
        <v>0</v>
      </c>
      <c r="G9" s="32">
        <v>31</v>
      </c>
      <c r="H9" s="32">
        <v>0</v>
      </c>
      <c r="I9" s="32">
        <v>2</v>
      </c>
      <c r="J9" s="32">
        <v>0</v>
      </c>
      <c r="K9" s="11">
        <v>2</v>
      </c>
      <c r="L9" s="16">
        <v>0</v>
      </c>
      <c r="M9" s="16">
        <v>0</v>
      </c>
      <c r="N9" s="16">
        <v>1</v>
      </c>
    </row>
    <row r="10" spans="1:14" ht="30" customHeight="1">
      <c r="A10" s="5" t="s">
        <v>3</v>
      </c>
      <c r="B10" s="33">
        <v>11</v>
      </c>
      <c r="C10" s="33">
        <v>11</v>
      </c>
      <c r="D10" s="33">
        <v>11</v>
      </c>
      <c r="E10" s="33">
        <v>11</v>
      </c>
      <c r="F10" s="33">
        <v>11</v>
      </c>
      <c r="G10" s="33">
        <v>10</v>
      </c>
      <c r="H10" s="33">
        <v>10</v>
      </c>
      <c r="I10" s="33">
        <v>9</v>
      </c>
      <c r="J10" s="33">
        <v>8</v>
      </c>
      <c r="K10" s="11">
        <v>8</v>
      </c>
      <c r="L10" s="16">
        <v>10</v>
      </c>
      <c r="M10" s="16">
        <v>9</v>
      </c>
      <c r="N10" s="16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34">
        <f aca="true" t="shared" si="0" ref="B12:G12">(B7/B10)</f>
        <v>0.9090909090909091</v>
      </c>
      <c r="C12" s="34">
        <f t="shared" si="0"/>
        <v>0</v>
      </c>
      <c r="D12" s="34">
        <f t="shared" si="0"/>
        <v>0</v>
      </c>
      <c r="E12" s="34">
        <f t="shared" si="0"/>
        <v>0.09090909090909091</v>
      </c>
      <c r="F12" s="34">
        <f t="shared" si="0"/>
        <v>0.09090909090909091</v>
      </c>
      <c r="G12" s="34">
        <f t="shared" si="0"/>
        <v>0</v>
      </c>
      <c r="H12" s="34">
        <f>(H7/H10)</f>
        <v>0.2</v>
      </c>
      <c r="I12" s="34">
        <f>(I7/I10)</f>
        <v>0.1111111111111111</v>
      </c>
      <c r="J12" s="34">
        <f>(J7/J10)</f>
        <v>0</v>
      </c>
      <c r="K12" s="11">
        <f>(K7/K10)</f>
        <v>0</v>
      </c>
      <c r="L12" s="19">
        <f>L7/L10</f>
        <v>0</v>
      </c>
      <c r="M12" s="19">
        <f>(M7+M8)/M10</f>
        <v>1.8888888888888888</v>
      </c>
      <c r="N12" s="28">
        <f>(N7+N8)/N10</f>
        <v>1.3</v>
      </c>
    </row>
    <row r="13" spans="1:14" ht="30" customHeight="1">
      <c r="A13" s="4" t="s">
        <v>5</v>
      </c>
      <c r="B13" s="35">
        <f aca="true" t="shared" si="1" ref="B13:G13">B9/B10</f>
        <v>0.09090909090909091</v>
      </c>
      <c r="C13" s="35">
        <f t="shared" si="1"/>
        <v>0.18181818181818182</v>
      </c>
      <c r="D13" s="35">
        <f t="shared" si="1"/>
        <v>0.18181818181818182</v>
      </c>
      <c r="E13" s="35">
        <f t="shared" si="1"/>
        <v>0</v>
      </c>
      <c r="F13" s="35">
        <f t="shared" si="1"/>
        <v>0</v>
      </c>
      <c r="G13" s="35">
        <f t="shared" si="1"/>
        <v>3.1</v>
      </c>
      <c r="H13" s="35">
        <f>H9/H10</f>
        <v>0</v>
      </c>
      <c r="I13" s="35">
        <f>I9/I10</f>
        <v>0.2222222222222222</v>
      </c>
      <c r="J13" s="35">
        <f>J9/J10</f>
        <v>0</v>
      </c>
      <c r="K13" s="11">
        <f>(K9/K10)</f>
        <v>0.25</v>
      </c>
      <c r="L13" s="19">
        <f>L9/L10</f>
        <v>0</v>
      </c>
      <c r="M13" s="19">
        <f>M9/M10</f>
        <v>0</v>
      </c>
      <c r="N13" s="28">
        <f>N9/N10</f>
        <v>0.1</v>
      </c>
    </row>
    <row r="14" spans="1:14" ht="30" customHeight="1">
      <c r="A14" s="4" t="s">
        <v>6</v>
      </c>
      <c r="B14" s="35">
        <f aca="true" t="shared" si="2" ref="B14:L14">(B7+B9)/B10</f>
        <v>1</v>
      </c>
      <c r="C14" s="35">
        <f t="shared" si="2"/>
        <v>0.18181818181818182</v>
      </c>
      <c r="D14" s="35">
        <f t="shared" si="2"/>
        <v>0.18181818181818182</v>
      </c>
      <c r="E14" s="35">
        <f t="shared" si="2"/>
        <v>0.09090909090909091</v>
      </c>
      <c r="F14" s="35">
        <f t="shared" si="2"/>
        <v>0.09090909090909091</v>
      </c>
      <c r="G14" s="35">
        <f t="shared" si="2"/>
        <v>3.1</v>
      </c>
      <c r="H14" s="35">
        <f t="shared" si="2"/>
        <v>0.2</v>
      </c>
      <c r="I14" s="35">
        <f t="shared" si="2"/>
        <v>0.3333333333333333</v>
      </c>
      <c r="J14" s="35">
        <f t="shared" si="2"/>
        <v>0</v>
      </c>
      <c r="K14" s="11">
        <f t="shared" si="2"/>
        <v>0.25</v>
      </c>
      <c r="L14" s="19">
        <f t="shared" si="2"/>
        <v>0</v>
      </c>
      <c r="M14" s="19">
        <f>(M7+M9+M8)/M10</f>
        <v>1.8888888888888888</v>
      </c>
      <c r="N14" s="28">
        <f>(N7+N8+N9)/N10</f>
        <v>1.4</v>
      </c>
    </row>
    <row r="17" ht="12.75">
      <c r="A17" s="29" t="s">
        <v>14</v>
      </c>
    </row>
  </sheetData>
  <sheetProtection/>
  <mergeCells count="2">
    <mergeCell ref="B5:L5"/>
    <mergeCell ref="A11:K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8515625" style="0" customWidth="1"/>
    <col min="13" max="13" width="7.57421875" style="0" customWidth="1"/>
  </cols>
  <sheetData>
    <row r="5" spans="1:14" ht="30" customHeight="1">
      <c r="A5" s="2" t="s">
        <v>7</v>
      </c>
      <c r="B5" s="42" t="s">
        <v>25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32">
        <f>'[1]GENNAIO'!B7+'[1]FEBBRAIO'!B7+'[1]MARZO'!B7+'[1]APRILE'!B7+'[1]MAGGIO'!B7+'[1]GIUGNO'!B7+'[1]LUGLIO'!B7+'[1]AGOSTO'!B7+'[1]SETTEMBRE'!B7+'[1]OTTOBRE'!B7+'[1]NOVEMBRE'!B7+'[1]DICEMBRE'!B7</f>
        <v>24</v>
      </c>
      <c r="C7" s="32">
        <f>'[1]GENNAIO'!C7+'[1]FEBBRAIO'!C7+'[1]MARZO'!C7+'[1]APRILE'!C7+'[1]MAGGIO'!C7+'[1]GIUGNO'!C7+'[1]LUGLIO'!C7+'[1]AGOSTO'!C7+'[1]SETTEMBRE'!C7+'[1]OTTOBRE'!C7+'[1]NOVEMBRE'!C7+'[1]DICEMBRE'!C7</f>
        <v>19</v>
      </c>
      <c r="D7" s="32">
        <v>101</v>
      </c>
      <c r="E7" s="32">
        <f>'[1]GENNAIO'!E7+'[1]FEBBRAIO'!E7+'[1]MARZO'!E7+'[1]APRILE'!E7+'[1]MAGGIO'!E7+'[1]GIUGNO'!E7+'[1]LUGLIO'!E7+'[1]AGOSTO'!E7+'[1]SETTEMBRE'!E7+'[1]OTTOBRE'!E7+'[1]NOVEMBRE'!E7+'[1]DICEMBRE'!E7</f>
        <v>13</v>
      </c>
      <c r="F7" s="32">
        <f>'[1]GENNAIO'!F7+'[1]FEBBRAIO'!F7+'[1]MARZO'!F7+'[1]APRILE'!F7+'[1]MAGGIO'!F7+'[1]GIUGNO'!F7+'[1]LUGLIO'!F7+'[1]AGOSTO'!F7+'[1]SETTEMBRE'!F7+'[1]OTTOBRE'!F7+'[1]NOVEMBRE'!F7+'[1]DICEMBRE'!F7</f>
        <v>40</v>
      </c>
      <c r="G7" s="32">
        <f>'[1]GENNAIO'!G7+'[1]FEBBRAIO'!G7+'[1]MARZO'!G7+'[1]APRILE'!G7+'[1]MAGGIO'!G7+'[1]GIUGNO'!G7+'[1]LUGLIO'!G7+'[1]AGOSTO'!G7+'[1]SETTEMBRE'!G7+'[1]OTTOBRE'!G7+'[1]NOVEMBRE'!G7+'[1]DICEMBRE'!G7</f>
        <v>25</v>
      </c>
      <c r="H7" s="32">
        <f>'[1]GENNAIO'!H7+'[1]FEBBRAIO'!H7+'[1]MARZO'!H7+'[1]APRILE'!H7+'[1]MAGGIO'!H7+'[1]GIUGNO'!H7+'[1]LUGLIO'!H7+'[1]AGOSTO'!H7+'[1]SETTEMBRE'!H7+'[1]OTTOBRE'!H7+'[1]NOVEMBRE'!H7+'[1]DICEMBRE'!H7</f>
        <v>20</v>
      </c>
      <c r="I7" s="32">
        <f>'[1]GENNAIO'!I7+'[1]FEBBRAIO'!I7+'[1]MARZO'!I7+'[1]APRILE'!I7+'[1]MAGGIO'!I7+'[1]GIUGNO'!I7+'[1]LUGLIO'!I7+'[1]AGOSTO'!I7+'[1]SETTEMBRE'!I7+'[1]OTTOBRE'!I7+'[1]NOVEMBRE'!I7+'[1]DICEMBRE'!I7</f>
        <v>20</v>
      </c>
      <c r="J7" s="11">
        <f>K7</f>
        <v>30</v>
      </c>
      <c r="K7" s="11">
        <f>'[1]GENNAIO'!K7+'[1]FEBBRAIO'!K7+'[1]MARZO'!K7+'[1]APRILE'!K7+'[1]MAGGIO'!K7+'[1]GIUGNO'!K7+'[1]LUGLIO'!K7+'[1]AGOSTO'!K7+'[1]SETTEMBRE'!K7+'[1]OTTOBRE'!K7+'[1]NOVEMBRE'!K7+'[1]DICEMBRE'!K7</f>
        <v>30</v>
      </c>
      <c r="L7" s="28">
        <v>68</v>
      </c>
      <c r="M7" s="16">
        <v>20</v>
      </c>
      <c r="N7" s="16">
        <v>33</v>
      </c>
    </row>
    <row r="8" spans="1:17" ht="30" customHeight="1">
      <c r="A8" s="4" t="s">
        <v>18</v>
      </c>
      <c r="B8" s="32">
        <f>'[1]GENNAIO'!B8+'[1]FEBBRAIO'!B8+'[1]MARZO'!B8+'[1]APRILE'!B8+'[1]MAGGIO'!B8+'[1]GIUGNO'!B8+'[1]LUGLIO'!B8+'[1]AGOSTO'!B8+'[1]SETTEMBRE'!B8+'[1]OTTOBRE'!B8+'[1]NOVEMBRE'!B8+'[1]DICEMBRE'!B8</f>
        <v>0</v>
      </c>
      <c r="C8" s="32">
        <f>'[1]GENNAIO'!C8+'[1]FEBBRAIO'!C8+'[1]MARZO'!C8+'[1]APRILE'!C8+'[1]MAGGIO'!C8+'[1]GIUGNO'!C8+'[1]LUGLIO'!C8+'[1]AGOSTO'!C8+'[1]SETTEMBRE'!C8+'[1]OTTOBRE'!C8+'[1]NOVEMBRE'!C8+'[1]DICEMBRE'!C8</f>
        <v>0</v>
      </c>
      <c r="D8" s="32">
        <f>'[1]GENNAIO'!D8+'[1]FEBBRAIO'!D8+'[1]MARZO'!D8+'[1]APRILE'!D8+'[1]MAGGIO'!D8+'[1]GIUGNO'!D8+'[1]LUGLIO'!D8+'[1]AGOSTO'!D8+'[1]SETTEMBRE'!D8+'[1]OTTOBRE'!D8+'[1]NOVEMBRE'!D8+'[1]DICEMBRE'!D8</f>
        <v>1</v>
      </c>
      <c r="E8" s="32">
        <f>'[1]GENNAIO'!E8+'[1]FEBBRAIO'!E8+'[1]MARZO'!E8+'[1]APRILE'!E8+'[1]MAGGIO'!E8+'[1]GIUGNO'!E8+'[1]LUGLIO'!E8+'[1]AGOSTO'!E8+'[1]SETTEMBRE'!E8+'[1]OTTOBRE'!E8+'[1]NOVEMBRE'!E8+'[1]DICEMBRE'!E8</f>
        <v>0</v>
      </c>
      <c r="F8" s="32">
        <f>'[1]GENNAIO'!F8+'[1]FEBBRAIO'!F8+'[1]MARZO'!F8+'[1]APRILE'!F8+'[1]MAGGIO'!F8+'[1]GIUGNO'!F8+'[1]LUGLIO'!F8+'[1]AGOSTO'!F8+'[1]SETTEMBRE'!F8+'[1]OTTOBRE'!F8+'[1]NOVEMBRE'!F8+'[1]DICEMBRE'!F8</f>
        <v>1</v>
      </c>
      <c r="G8" s="32">
        <f>'[1]GENNAIO'!G8+'[1]FEBBRAIO'!G8+'[1]MARZO'!G8+'[1]APRILE'!G8+'[1]MAGGIO'!G8+'[1]GIUGNO'!G8+'[1]LUGLIO'!G8+'[1]AGOSTO'!G8+'[1]SETTEMBRE'!G8+'[1]OTTOBRE'!G8+'[1]NOVEMBRE'!G8+'[1]DICEMBRE'!G8</f>
        <v>0</v>
      </c>
      <c r="H8" s="32">
        <f>'[1]GENNAIO'!H8+'[1]FEBBRAIO'!H8+'[1]MARZO'!H8+'[1]APRILE'!H8+'[1]MAGGIO'!H8+'[1]GIUGNO'!H8+'[1]LUGLIO'!H8+'[1]AGOSTO'!H8+'[1]SETTEMBRE'!H8+'[1]OTTOBRE'!H8+'[1]NOVEMBRE'!H8+'[1]DICEMBRE'!H8</f>
        <v>0</v>
      </c>
      <c r="I8" s="32">
        <f>'[1]GENNAIO'!I8+'[1]FEBBRAIO'!I8+'[1]MARZO'!I8+'[1]APRILE'!I8+'[1]MAGGIO'!I8+'[1]GIUGNO'!I8+'[1]LUGLIO'!I8+'[1]AGOSTO'!I8+'[1]SETTEMBRE'!I8+'[1]OTTOBRE'!I8+'[1]NOVEMBRE'!I8+'[1]DICEMBRE'!I8</f>
        <v>0</v>
      </c>
      <c r="J8" s="11">
        <f>'[1]GENNAIO'!J8+'[1]FEBBRAIO'!J8+'[1]MARZO'!J8+'[1]APRILE'!J8+'[1]MAGGIO'!J8+'[1]GIUGNO'!J8+'[1]LUGLIO'!J8+'[1]AGOSTO'!J8+'[1]SETTEMBRE'!J8+'[1]OTTOBRE'!J8+'[1]NOVEMBRE'!J8+'[1]DICEMBRE'!J8</f>
        <v>0</v>
      </c>
      <c r="K8" s="11">
        <f>'[1]GENNAIO'!K8+'[1]FEBBRAIO'!K8+'[1]MARZO'!K8+'[1]APRILE'!K8+'[1]MAGGIO'!K8+'[1]GIUGNO'!K8+'[1]LUGLIO'!K8+'[1]AGOSTO'!K8+'[1]SETTEMBRE'!K8+'[1]OTTOBRE'!K8+'[1]NOVEMBRE'!K8+'[1]DICEMBRE'!K8</f>
        <v>4</v>
      </c>
      <c r="L8" s="28">
        <v>31</v>
      </c>
      <c r="M8" s="16">
        <v>32</v>
      </c>
      <c r="N8" s="16">
        <v>87</v>
      </c>
      <c r="Q8" s="12"/>
    </row>
    <row r="9" spans="1:14" ht="30" customHeight="1">
      <c r="A9" s="4" t="s">
        <v>2</v>
      </c>
      <c r="B9" s="32">
        <f>'[1]GENNAIO'!B9+'[1]FEBBRAIO'!B9+'[1]MARZO'!B9+'[1]APRILE'!B9+'[1]MAGGIO'!B9+'[1]GIUGNO'!B9+'[1]LUGLIO'!B9+'[1]AGOSTO'!B9+'[1]SETTEMBRE'!B9+'[1]OTTOBRE'!B9+'[1]NOVEMBRE'!B9+'[1]DICEMBRE'!B9</f>
        <v>18</v>
      </c>
      <c r="C9" s="32">
        <f>'[1]GENNAIO'!C9+'[1]FEBBRAIO'!C9+'[1]MARZO'!C9+'[1]APRILE'!C9+'[1]MAGGIO'!C9+'[1]GIUGNO'!C9+'[1]LUGLIO'!C9+'[1]AGOSTO'!C9+'[1]SETTEMBRE'!C9+'[1]OTTOBRE'!C9+'[1]NOVEMBRE'!C9+'[1]DICEMBRE'!C9</f>
        <v>5</v>
      </c>
      <c r="D9" s="32">
        <f>'[1]GENNAIO'!D9+'[1]FEBBRAIO'!D9+'[1]MARZO'!D9+'[1]APRILE'!D9+'[1]MAGGIO'!D9+'[1]GIUGNO'!D9+'[1]LUGLIO'!D9+'[1]AGOSTO'!D9+'[1]SETTEMBRE'!D9+'[1]OTTOBRE'!D9+'[1]NOVEMBRE'!D9+'[1]DICEMBRE'!D9</f>
        <v>13</v>
      </c>
      <c r="E9" s="32">
        <f>'[1]GENNAIO'!E9+'[1]FEBBRAIO'!E9+'[1]MARZO'!E9+'[1]APRILE'!E9+'[1]MAGGIO'!E9+'[1]GIUGNO'!E9+'[1]LUGLIO'!E9+'[1]AGOSTO'!E9+'[1]SETTEMBRE'!E9+'[1]OTTOBRE'!E9+'[1]NOVEMBRE'!E9+'[1]DICEMBRE'!E9</f>
        <v>4</v>
      </c>
      <c r="F9" s="32">
        <f>'[1]GENNAIO'!F9+'[1]FEBBRAIO'!F9+'[1]MARZO'!F9+'[1]APRILE'!F9+'[1]MAGGIO'!F9+'[1]GIUGNO'!F9+'[1]LUGLIO'!F9+'[1]AGOSTO'!F9+'[1]SETTEMBRE'!F9+'[1]OTTOBRE'!F9+'[1]NOVEMBRE'!F9+'[1]DICEMBRE'!F9</f>
        <v>2</v>
      </c>
      <c r="G9" s="32">
        <f>'[1]GENNAIO'!G9+'[1]FEBBRAIO'!G9+'[1]MARZO'!G9+'[1]APRILE'!G9+'[1]MAGGIO'!G9+'[1]GIUGNO'!G9+'[1]LUGLIO'!G9+'[1]AGOSTO'!G9+'[1]SETTEMBRE'!G9+'[1]OTTOBRE'!G9+'[1]NOVEMBRE'!G9+'[1]DICEMBRE'!G9</f>
        <v>62</v>
      </c>
      <c r="H9" s="32">
        <f>'[1]GENNAIO'!H9+'[1]FEBBRAIO'!H9+'[1]MARZO'!H9+'[1]APRILE'!H9+'[1]MAGGIO'!H9+'[1]GIUGNO'!H9+'[1]LUGLIO'!H9+'[1]AGOSTO'!H9+'[1]SETTEMBRE'!H9+'[1]OTTOBRE'!H9+'[1]NOVEMBRE'!H9+'[1]DICEMBRE'!H9</f>
        <v>42</v>
      </c>
      <c r="I9" s="32">
        <v>10</v>
      </c>
      <c r="J9" s="11">
        <f>'[1]GENNAIO'!J9+'[1]FEBBRAIO'!J9+'[1]MARZO'!J9+'[1]APRILE'!J9+'[1]MAGGIO'!J9+'[1]GIUGNO'!J9+'[1]LUGLIO'!J9+'[1]AGOSTO'!J9+'[1]SETTEMBRE'!J9+'[1]OTTOBRE'!J9+'[1]NOVEMBRE'!J9+'[1]DICEMBRE'!J9</f>
        <v>24</v>
      </c>
      <c r="K9" s="11">
        <f>'[1]GENNAIO'!K9+'[1]FEBBRAIO'!K9+'[1]MARZO'!K9+'[1]APRILE'!K9+'[1]MAGGIO'!K9+'[1]GIUGNO'!K9+'[1]LUGLIO'!K9+'[1]AGOSTO'!K9+'[1]SETTEMBRE'!K9+'[1]OTTOBRE'!K9+'[1]NOVEMBRE'!K9+'[1]DICEMBRE'!K9</f>
        <v>18</v>
      </c>
      <c r="L9" s="28">
        <v>5</v>
      </c>
      <c r="M9" s="16">
        <v>19</v>
      </c>
      <c r="N9" s="16">
        <v>27</v>
      </c>
    </row>
    <row r="10" spans="1:14" ht="30" customHeight="1">
      <c r="A10" s="5" t="s">
        <v>3</v>
      </c>
      <c r="B10" s="33">
        <v>11</v>
      </c>
      <c r="C10" s="33">
        <v>11</v>
      </c>
      <c r="D10" s="33">
        <v>11</v>
      </c>
      <c r="E10" s="33">
        <v>11</v>
      </c>
      <c r="F10" s="33">
        <v>11</v>
      </c>
      <c r="G10" s="33">
        <v>11</v>
      </c>
      <c r="H10" s="33">
        <v>10</v>
      </c>
      <c r="I10" s="33">
        <v>9</v>
      </c>
      <c r="J10" s="11">
        <v>8</v>
      </c>
      <c r="K10" s="11">
        <v>8</v>
      </c>
      <c r="L10" s="28">
        <v>10</v>
      </c>
      <c r="M10" s="16">
        <v>9</v>
      </c>
      <c r="N10" s="16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34">
        <f aca="true" t="shared" si="0" ref="B12:G12">(B7/B10)</f>
        <v>2.1818181818181817</v>
      </c>
      <c r="C12" s="34">
        <f t="shared" si="0"/>
        <v>1.7272727272727273</v>
      </c>
      <c r="D12" s="34">
        <f t="shared" si="0"/>
        <v>9.181818181818182</v>
      </c>
      <c r="E12" s="34">
        <f t="shared" si="0"/>
        <v>1.1818181818181819</v>
      </c>
      <c r="F12" s="34">
        <f t="shared" si="0"/>
        <v>3.6363636363636362</v>
      </c>
      <c r="G12" s="34">
        <f t="shared" si="0"/>
        <v>2.272727272727273</v>
      </c>
      <c r="H12" s="34">
        <f>(H7/H10)</f>
        <v>2</v>
      </c>
      <c r="I12" s="34">
        <f>(I7/I10)</f>
        <v>2.2222222222222223</v>
      </c>
      <c r="J12" s="34">
        <f>(J7/J10)</f>
        <v>3.75</v>
      </c>
      <c r="K12" s="11">
        <f>(K7/K10)</f>
        <v>3.75</v>
      </c>
      <c r="L12" s="19">
        <f>L7/L10</f>
        <v>6.8</v>
      </c>
      <c r="M12" s="19">
        <f>(M7+M8)/M10</f>
        <v>5.777777777777778</v>
      </c>
      <c r="N12" s="28">
        <f>(N7+N8)/N10</f>
        <v>12</v>
      </c>
    </row>
    <row r="13" spans="1:14" ht="30" customHeight="1">
      <c r="A13" s="4" t="s">
        <v>5</v>
      </c>
      <c r="B13" s="35">
        <f aca="true" t="shared" si="1" ref="B13:G13">B9/B10</f>
        <v>1.6363636363636365</v>
      </c>
      <c r="C13" s="35">
        <f t="shared" si="1"/>
        <v>0.45454545454545453</v>
      </c>
      <c r="D13" s="35">
        <f t="shared" si="1"/>
        <v>1.1818181818181819</v>
      </c>
      <c r="E13" s="35">
        <f t="shared" si="1"/>
        <v>0.36363636363636365</v>
      </c>
      <c r="F13" s="35">
        <f t="shared" si="1"/>
        <v>0.18181818181818182</v>
      </c>
      <c r="G13" s="35">
        <f t="shared" si="1"/>
        <v>5.636363636363637</v>
      </c>
      <c r="H13" s="35">
        <f>H9/H10</f>
        <v>4.2</v>
      </c>
      <c r="I13" s="35">
        <f>I9/I10</f>
        <v>1.1111111111111112</v>
      </c>
      <c r="J13" s="35">
        <f>J9/J10</f>
        <v>3</v>
      </c>
      <c r="K13" s="11">
        <f>(K9/K10)</f>
        <v>2.25</v>
      </c>
      <c r="L13" s="19">
        <f>L9/L10</f>
        <v>0.5</v>
      </c>
      <c r="M13" s="19">
        <f>M9/M10</f>
        <v>2.111111111111111</v>
      </c>
      <c r="N13" s="28">
        <f>N9/N10</f>
        <v>2.7</v>
      </c>
    </row>
    <row r="14" spans="1:14" ht="30" customHeight="1">
      <c r="A14" s="4" t="s">
        <v>6</v>
      </c>
      <c r="B14" s="35">
        <f aca="true" t="shared" si="2" ref="B14:M14">(B7+B9)/B10</f>
        <v>3.8181818181818183</v>
      </c>
      <c r="C14" s="35">
        <f t="shared" si="2"/>
        <v>2.1818181818181817</v>
      </c>
      <c r="D14" s="35">
        <f t="shared" si="2"/>
        <v>10.363636363636363</v>
      </c>
      <c r="E14" s="35">
        <f t="shared" si="2"/>
        <v>1.5454545454545454</v>
      </c>
      <c r="F14" s="35">
        <f t="shared" si="2"/>
        <v>3.8181818181818183</v>
      </c>
      <c r="G14" s="35">
        <f t="shared" si="2"/>
        <v>7.909090909090909</v>
      </c>
      <c r="H14" s="35">
        <f t="shared" si="2"/>
        <v>6.2</v>
      </c>
      <c r="I14" s="35">
        <f t="shared" si="2"/>
        <v>3.3333333333333335</v>
      </c>
      <c r="J14" s="35">
        <f t="shared" si="2"/>
        <v>6.75</v>
      </c>
      <c r="K14" s="11">
        <f t="shared" si="2"/>
        <v>6</v>
      </c>
      <c r="L14" s="19">
        <f t="shared" si="2"/>
        <v>7.3</v>
      </c>
      <c r="M14" s="19">
        <f t="shared" si="2"/>
        <v>4.333333333333333</v>
      </c>
      <c r="N14" s="28">
        <f>(N7+N9)/N10</f>
        <v>6</v>
      </c>
    </row>
    <row r="17" ht="12.75">
      <c r="A17" s="29" t="s">
        <v>14</v>
      </c>
    </row>
  </sheetData>
  <sheetProtection/>
  <mergeCells count="2">
    <mergeCell ref="B5:L5"/>
    <mergeCell ref="A11: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7</v>
      </c>
      <c r="B5" s="36" t="s">
        <v>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27"/>
      <c r="N5" s="25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26">
        <v>2020</v>
      </c>
    </row>
    <row r="7" spans="1:14" ht="30" customHeight="1">
      <c r="A7" s="4" t="s">
        <v>1</v>
      </c>
      <c r="B7" s="7">
        <v>0</v>
      </c>
      <c r="C7" s="7">
        <v>0</v>
      </c>
      <c r="D7" s="7">
        <v>0</v>
      </c>
      <c r="E7" s="7">
        <v>5</v>
      </c>
      <c r="F7" s="7">
        <v>22</v>
      </c>
      <c r="G7" s="7">
        <v>0</v>
      </c>
      <c r="H7" s="7">
        <v>0</v>
      </c>
      <c r="I7" s="7">
        <v>5</v>
      </c>
      <c r="J7" s="7">
        <v>0</v>
      </c>
      <c r="K7" s="11">
        <v>6</v>
      </c>
      <c r="L7" s="15">
        <v>0</v>
      </c>
      <c r="M7" s="15">
        <v>1</v>
      </c>
      <c r="N7" s="28">
        <v>0</v>
      </c>
    </row>
    <row r="8" spans="1:14" ht="30" customHeight="1">
      <c r="A8" s="4" t="s">
        <v>18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28">
        <v>20</v>
      </c>
    </row>
    <row r="9" spans="1:14" ht="30" customHeight="1">
      <c r="A9" s="4" t="s">
        <v>2</v>
      </c>
      <c r="B9" s="7">
        <v>0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7">
        <v>3</v>
      </c>
      <c r="K9" s="11">
        <v>1</v>
      </c>
      <c r="L9" s="15">
        <v>1</v>
      </c>
      <c r="M9" s="15">
        <v>1</v>
      </c>
      <c r="N9" s="28">
        <v>0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10</v>
      </c>
      <c r="J10" s="8">
        <v>9</v>
      </c>
      <c r="K10" s="11">
        <v>8</v>
      </c>
      <c r="L10" s="16">
        <v>10</v>
      </c>
      <c r="M10" s="16">
        <v>10</v>
      </c>
      <c r="N10" s="28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7"/>
    </row>
    <row r="12" spans="1:14" ht="30" customHeight="1">
      <c r="A12" s="6" t="s">
        <v>4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</v>
      </c>
      <c r="E12" s="9">
        <f t="shared" si="0"/>
        <v>0.45454545454545453</v>
      </c>
      <c r="F12" s="9">
        <f t="shared" si="0"/>
        <v>2</v>
      </c>
      <c r="G12" s="9">
        <f t="shared" si="0"/>
        <v>0</v>
      </c>
      <c r="H12" s="9">
        <f>(H7/H10)</f>
        <v>0</v>
      </c>
      <c r="I12" s="9">
        <f>(I7/I10)</f>
        <v>0.5</v>
      </c>
      <c r="J12" s="9">
        <f>J7/J10</f>
        <v>0</v>
      </c>
      <c r="K12" s="9">
        <f>(K7/K10)</f>
        <v>0.75</v>
      </c>
      <c r="L12" s="18">
        <f>L7/L10</f>
        <v>0</v>
      </c>
      <c r="M12" s="18">
        <f>M7/M10</f>
        <v>0.1</v>
      </c>
      <c r="N12" s="28">
        <f>(N7+N8)/N10</f>
        <v>2</v>
      </c>
    </row>
    <row r="13" spans="1:14" ht="30" customHeight="1">
      <c r="A13" s="4" t="s">
        <v>5</v>
      </c>
      <c r="B13" s="10">
        <f aca="true" t="shared" si="1" ref="B13:G13">B9/B10</f>
        <v>0</v>
      </c>
      <c r="C13" s="10">
        <f t="shared" si="1"/>
        <v>0.09090909090909091</v>
      </c>
      <c r="D13" s="10">
        <f t="shared" si="1"/>
        <v>0.1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aca="true" t="shared" si="2" ref="H13:N13">H9/H10</f>
        <v>0.3</v>
      </c>
      <c r="I13" s="10">
        <f t="shared" si="2"/>
        <v>0.3</v>
      </c>
      <c r="J13" s="10">
        <f t="shared" si="2"/>
        <v>0.3333333333333333</v>
      </c>
      <c r="K13" s="10">
        <f t="shared" si="2"/>
        <v>0.125</v>
      </c>
      <c r="L13" s="18">
        <f t="shared" si="2"/>
        <v>0.1</v>
      </c>
      <c r="M13" s="18">
        <f t="shared" si="2"/>
        <v>0.1</v>
      </c>
      <c r="N13" s="28">
        <f t="shared" si="2"/>
        <v>0</v>
      </c>
    </row>
    <row r="14" spans="1:14" ht="30" customHeight="1">
      <c r="A14" s="4" t="s">
        <v>6</v>
      </c>
      <c r="B14" s="10">
        <f aca="true" t="shared" si="3" ref="B14:G14">(B7+B9)/B10</f>
        <v>0</v>
      </c>
      <c r="C14" s="10">
        <f t="shared" si="3"/>
        <v>0.09090909090909091</v>
      </c>
      <c r="D14" s="10">
        <f t="shared" si="3"/>
        <v>0.1</v>
      </c>
      <c r="E14" s="10">
        <f t="shared" si="3"/>
        <v>0.45454545454545453</v>
      </c>
      <c r="F14" s="10">
        <f t="shared" si="3"/>
        <v>2</v>
      </c>
      <c r="G14" s="10">
        <f t="shared" si="3"/>
        <v>0</v>
      </c>
      <c r="H14" s="10">
        <f aca="true" t="shared" si="4" ref="H14:M14">(H7+H9)/H10</f>
        <v>0.3</v>
      </c>
      <c r="I14" s="10">
        <f t="shared" si="4"/>
        <v>0.8</v>
      </c>
      <c r="J14" s="10">
        <f t="shared" si="4"/>
        <v>0.3333333333333333</v>
      </c>
      <c r="K14" s="10">
        <f t="shared" si="4"/>
        <v>0.875</v>
      </c>
      <c r="L14" s="19">
        <f t="shared" si="4"/>
        <v>0.1</v>
      </c>
      <c r="M14" s="19">
        <f t="shared" si="4"/>
        <v>0.2</v>
      </c>
      <c r="N14" s="28">
        <f>(N7+N8+N9)/N10</f>
        <v>2</v>
      </c>
    </row>
    <row r="17" ht="12.75">
      <c r="A17" s="2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7</v>
      </c>
      <c r="B5" s="36" t="s">
        <v>10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26">
        <v>2020</v>
      </c>
    </row>
    <row r="7" spans="1:14" ht="30" customHeight="1">
      <c r="A7" s="4" t="s">
        <v>1</v>
      </c>
      <c r="B7" s="7">
        <v>3</v>
      </c>
      <c r="C7" s="7">
        <v>0</v>
      </c>
      <c r="D7" s="7">
        <v>14</v>
      </c>
      <c r="E7" s="7">
        <v>0</v>
      </c>
      <c r="F7" s="7">
        <v>6</v>
      </c>
      <c r="G7" s="7">
        <v>0</v>
      </c>
      <c r="H7" s="7">
        <v>0</v>
      </c>
      <c r="I7" s="7">
        <v>0</v>
      </c>
      <c r="J7" s="7">
        <v>1</v>
      </c>
      <c r="K7" s="11">
        <v>0</v>
      </c>
      <c r="L7" s="16">
        <v>0</v>
      </c>
      <c r="M7" s="16">
        <v>2</v>
      </c>
      <c r="N7" s="16">
        <v>0</v>
      </c>
    </row>
    <row r="8" spans="1:14" ht="30" customHeight="1">
      <c r="A8" s="4" t="s">
        <v>18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16">
        <v>22</v>
      </c>
    </row>
    <row r="9" spans="1:14" ht="30" customHeight="1">
      <c r="A9" s="4" t="s">
        <v>2</v>
      </c>
      <c r="B9" s="7">
        <v>0</v>
      </c>
      <c r="C9" s="7">
        <v>1</v>
      </c>
      <c r="D9" s="7">
        <v>3</v>
      </c>
      <c r="E9" s="7">
        <v>0</v>
      </c>
      <c r="F9" s="7">
        <v>0</v>
      </c>
      <c r="G9" s="7">
        <v>3</v>
      </c>
      <c r="H9" s="7">
        <v>3</v>
      </c>
      <c r="I9" s="7">
        <v>3</v>
      </c>
      <c r="J9" s="7">
        <v>3</v>
      </c>
      <c r="K9" s="11">
        <v>2</v>
      </c>
      <c r="L9" s="16">
        <v>0</v>
      </c>
      <c r="M9" s="16">
        <v>4</v>
      </c>
      <c r="N9" s="16">
        <v>0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10</v>
      </c>
      <c r="J10" s="8">
        <v>9</v>
      </c>
      <c r="K10" s="11">
        <v>8</v>
      </c>
      <c r="L10" s="16">
        <v>10</v>
      </c>
      <c r="M10" s="16">
        <v>10</v>
      </c>
      <c r="N10" s="16">
        <v>10</v>
      </c>
    </row>
    <row r="11" spans="1:12" ht="30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2"/>
    </row>
    <row r="12" spans="1:14" ht="30" customHeight="1">
      <c r="A12" s="4" t="s">
        <v>4</v>
      </c>
      <c r="B12" s="10">
        <f aca="true" t="shared" si="0" ref="B12:G12">(B7/B10)</f>
        <v>0.2727272727272727</v>
      </c>
      <c r="C12" s="10">
        <f t="shared" si="0"/>
        <v>0</v>
      </c>
      <c r="D12" s="10">
        <f t="shared" si="0"/>
        <v>1.4</v>
      </c>
      <c r="E12" s="10">
        <f t="shared" si="0"/>
        <v>0</v>
      </c>
      <c r="F12" s="10">
        <f t="shared" si="0"/>
        <v>0.5454545454545454</v>
      </c>
      <c r="G12" s="10">
        <f t="shared" si="0"/>
        <v>0</v>
      </c>
      <c r="H12" s="10">
        <f>(H7/H10)</f>
        <v>0</v>
      </c>
      <c r="I12" s="10">
        <f>(I7/I10)</f>
        <v>0</v>
      </c>
      <c r="J12" s="10">
        <f>(J7/J10)</f>
        <v>0.1111111111111111</v>
      </c>
      <c r="K12" s="10">
        <f>(K7/K10)</f>
        <v>0</v>
      </c>
      <c r="L12" s="19">
        <f>L7/L10</f>
        <v>0</v>
      </c>
      <c r="M12" s="19">
        <f>M7/M10</f>
        <v>0.2</v>
      </c>
      <c r="N12" s="28">
        <f>(N7+N8)/N10</f>
        <v>2.2</v>
      </c>
    </row>
    <row r="13" spans="1:14" ht="30" customHeight="1">
      <c r="A13" s="4" t="s">
        <v>5</v>
      </c>
      <c r="B13" s="10">
        <f aca="true" t="shared" si="1" ref="B13:G13">B9/B10</f>
        <v>0</v>
      </c>
      <c r="C13" s="10">
        <f t="shared" si="1"/>
        <v>0.09090909090909091</v>
      </c>
      <c r="D13" s="10">
        <f t="shared" si="1"/>
        <v>0.3</v>
      </c>
      <c r="E13" s="10">
        <f t="shared" si="1"/>
        <v>0</v>
      </c>
      <c r="F13" s="10">
        <f t="shared" si="1"/>
        <v>0</v>
      </c>
      <c r="G13" s="10">
        <f t="shared" si="1"/>
        <v>0.2727272727272727</v>
      </c>
      <c r="H13" s="10">
        <f aca="true" t="shared" si="2" ref="H13:N13">H9/H10</f>
        <v>0.3</v>
      </c>
      <c r="I13" s="10">
        <f t="shared" si="2"/>
        <v>0.3</v>
      </c>
      <c r="J13" s="10">
        <f t="shared" si="2"/>
        <v>0.3333333333333333</v>
      </c>
      <c r="K13" s="10">
        <f t="shared" si="2"/>
        <v>0.25</v>
      </c>
      <c r="L13" s="19">
        <f t="shared" si="2"/>
        <v>0</v>
      </c>
      <c r="M13" s="19">
        <f t="shared" si="2"/>
        <v>0.4</v>
      </c>
      <c r="N13" s="28">
        <f t="shared" si="2"/>
        <v>0</v>
      </c>
    </row>
    <row r="14" spans="1:14" ht="30" customHeight="1">
      <c r="A14" s="4" t="s">
        <v>6</v>
      </c>
      <c r="B14" s="10">
        <f aca="true" t="shared" si="3" ref="B14:G14">(B7+B9)/B10</f>
        <v>0.2727272727272727</v>
      </c>
      <c r="C14" s="10">
        <f t="shared" si="3"/>
        <v>0.09090909090909091</v>
      </c>
      <c r="D14" s="10">
        <f t="shared" si="3"/>
        <v>1.7</v>
      </c>
      <c r="E14" s="10">
        <f t="shared" si="3"/>
        <v>0</v>
      </c>
      <c r="F14" s="10">
        <f t="shared" si="3"/>
        <v>0.5454545454545454</v>
      </c>
      <c r="G14" s="10">
        <f t="shared" si="3"/>
        <v>0.2727272727272727</v>
      </c>
      <c r="H14" s="10">
        <f aca="true" t="shared" si="4" ref="H14:M14">(H7+H9)/H10</f>
        <v>0.3</v>
      </c>
      <c r="I14" s="10">
        <f t="shared" si="4"/>
        <v>0.3</v>
      </c>
      <c r="J14" s="10">
        <f t="shared" si="4"/>
        <v>0.4444444444444444</v>
      </c>
      <c r="K14" s="10">
        <f t="shared" si="4"/>
        <v>0.25</v>
      </c>
      <c r="L14" s="19">
        <f t="shared" si="4"/>
        <v>0</v>
      </c>
      <c r="M14" s="19">
        <f t="shared" si="4"/>
        <v>0.6</v>
      </c>
      <c r="N14" s="28">
        <f>(N7+N8+N9)/N10</f>
        <v>2.2</v>
      </c>
    </row>
    <row r="17" ht="12.75">
      <c r="A17" s="2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7</v>
      </c>
      <c r="B5" s="36" t="s">
        <v>13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30">
        <v>2020</v>
      </c>
    </row>
    <row r="7" spans="1:14" ht="30" customHeight="1">
      <c r="A7" s="4" t="s">
        <v>1</v>
      </c>
      <c r="B7" s="7">
        <v>0</v>
      </c>
      <c r="C7" s="7">
        <v>4</v>
      </c>
      <c r="D7" s="7">
        <v>15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11">
        <v>0</v>
      </c>
      <c r="L7" s="16">
        <v>4</v>
      </c>
      <c r="M7" s="16">
        <v>0</v>
      </c>
      <c r="N7" s="28">
        <v>0</v>
      </c>
    </row>
    <row r="8" spans="1:14" ht="30" customHeight="1">
      <c r="A8" s="4" t="s">
        <v>18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28">
        <v>21</v>
      </c>
    </row>
    <row r="9" spans="1:14" ht="30" customHeight="1">
      <c r="A9" s="4" t="s">
        <v>2</v>
      </c>
      <c r="B9" s="7">
        <v>3</v>
      </c>
      <c r="C9" s="7">
        <v>0</v>
      </c>
      <c r="D9" s="7">
        <v>0</v>
      </c>
      <c r="E9" s="7">
        <v>1</v>
      </c>
      <c r="F9" s="7">
        <v>1</v>
      </c>
      <c r="G9" s="7">
        <v>3</v>
      </c>
      <c r="H9" s="7">
        <v>4</v>
      </c>
      <c r="I9" s="7">
        <v>3</v>
      </c>
      <c r="J9" s="7">
        <v>2</v>
      </c>
      <c r="K9" s="11">
        <v>3</v>
      </c>
      <c r="L9" s="16">
        <v>0</v>
      </c>
      <c r="M9" s="16">
        <v>2</v>
      </c>
      <c r="N9" s="28">
        <v>2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7">
        <v>10</v>
      </c>
      <c r="I10" s="7">
        <v>10</v>
      </c>
      <c r="J10" s="7">
        <v>9</v>
      </c>
      <c r="K10" s="11">
        <v>8</v>
      </c>
      <c r="L10" s="16">
        <v>10</v>
      </c>
      <c r="M10" s="16">
        <v>10</v>
      </c>
      <c r="N10" s="28">
        <v>10</v>
      </c>
    </row>
    <row r="11" spans="1:11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4" ht="30" customHeight="1">
      <c r="A12" s="6" t="s">
        <v>4</v>
      </c>
      <c r="B12" s="9">
        <f aca="true" t="shared" si="0" ref="B12:G12">(B7/B10)</f>
        <v>0</v>
      </c>
      <c r="C12" s="9">
        <f t="shared" si="0"/>
        <v>0.36363636363636365</v>
      </c>
      <c r="D12" s="9">
        <f t="shared" si="0"/>
        <v>1.5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>
        <f>(H7/H10)</f>
        <v>0</v>
      </c>
      <c r="I12" s="10">
        <f>(I7/I10)</f>
        <v>0.4</v>
      </c>
      <c r="J12" s="10">
        <f>(J7/J10)</f>
        <v>0</v>
      </c>
      <c r="K12" s="11">
        <f>(K7/K10)</f>
        <v>0</v>
      </c>
      <c r="L12" s="19">
        <f>L7/L10</f>
        <v>0.4</v>
      </c>
      <c r="M12" s="19">
        <f>M7/M10</f>
        <v>0</v>
      </c>
      <c r="N12" s="28">
        <f>(N7+N8)/N10</f>
        <v>2.1</v>
      </c>
    </row>
    <row r="13" spans="1:14" ht="30" customHeight="1">
      <c r="A13" s="4" t="s">
        <v>5</v>
      </c>
      <c r="B13" s="10">
        <f aca="true" t="shared" si="1" ref="B13:G13">B9/B10</f>
        <v>0.2727272727272727</v>
      </c>
      <c r="C13" s="10">
        <f t="shared" si="1"/>
        <v>0</v>
      </c>
      <c r="D13" s="10">
        <f t="shared" si="1"/>
        <v>0</v>
      </c>
      <c r="E13" s="10">
        <f t="shared" si="1"/>
        <v>0.09090909090909091</v>
      </c>
      <c r="F13" s="10">
        <f t="shared" si="1"/>
        <v>0.09090909090909091</v>
      </c>
      <c r="G13" s="10">
        <f t="shared" si="1"/>
        <v>0.2727272727272727</v>
      </c>
      <c r="H13" s="10">
        <f>H9/H10</f>
        <v>0.4</v>
      </c>
      <c r="I13" s="10">
        <f>I9/I10</f>
        <v>0.3</v>
      </c>
      <c r="J13" s="10">
        <f>J9/J10</f>
        <v>0.2222222222222222</v>
      </c>
      <c r="K13" s="11">
        <f>(K9/K10)</f>
        <v>0.375</v>
      </c>
      <c r="L13" s="19">
        <f>L9/L10</f>
        <v>0</v>
      </c>
      <c r="M13" s="19">
        <f>M9/M10</f>
        <v>0.2</v>
      </c>
      <c r="N13" s="28">
        <f>N9/N10</f>
        <v>0.2</v>
      </c>
    </row>
    <row r="14" spans="1:14" ht="30" customHeight="1">
      <c r="A14" s="4" t="s">
        <v>6</v>
      </c>
      <c r="B14" s="10">
        <f aca="true" t="shared" si="2" ref="B14:G14">(B7+B9)/B10</f>
        <v>0.2727272727272727</v>
      </c>
      <c r="C14" s="10">
        <f t="shared" si="2"/>
        <v>0.36363636363636365</v>
      </c>
      <c r="D14" s="10">
        <f t="shared" si="2"/>
        <v>1.5</v>
      </c>
      <c r="E14" s="10">
        <f t="shared" si="2"/>
        <v>0.09090909090909091</v>
      </c>
      <c r="F14" s="10">
        <f t="shared" si="2"/>
        <v>0.09090909090909091</v>
      </c>
      <c r="G14" s="10">
        <f t="shared" si="2"/>
        <v>0.2727272727272727</v>
      </c>
      <c r="H14" s="10">
        <f aca="true" t="shared" si="3" ref="H14:M14">(H7+H9)/H10</f>
        <v>0.4</v>
      </c>
      <c r="I14" s="10">
        <f t="shared" si="3"/>
        <v>0.7</v>
      </c>
      <c r="J14" s="10">
        <f t="shared" si="3"/>
        <v>0.2222222222222222</v>
      </c>
      <c r="K14" s="11">
        <f t="shared" si="3"/>
        <v>0.375</v>
      </c>
      <c r="L14" s="19">
        <f t="shared" si="3"/>
        <v>0.4</v>
      </c>
      <c r="M14" s="19">
        <f t="shared" si="3"/>
        <v>0.2</v>
      </c>
      <c r="N14" s="28">
        <f>(N7+N8+N9)/N10</f>
        <v>2.3</v>
      </c>
    </row>
    <row r="17" ht="12.75">
      <c r="A17" s="2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" t="s">
        <v>7</v>
      </c>
      <c r="B5" s="42" t="s">
        <v>11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4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7">
        <v>3</v>
      </c>
      <c r="C7" s="7">
        <v>4</v>
      </c>
      <c r="D7" s="7">
        <v>39</v>
      </c>
      <c r="E7" s="7">
        <v>1</v>
      </c>
      <c r="F7" s="7">
        <v>0</v>
      </c>
      <c r="G7" s="7">
        <v>4</v>
      </c>
      <c r="H7" s="7">
        <v>0</v>
      </c>
      <c r="I7" s="7">
        <v>4</v>
      </c>
      <c r="J7" s="7">
        <v>1</v>
      </c>
      <c r="K7" s="7">
        <v>0</v>
      </c>
      <c r="L7" s="22">
        <v>4</v>
      </c>
      <c r="M7" s="22">
        <v>0</v>
      </c>
      <c r="N7" s="22">
        <v>0</v>
      </c>
    </row>
    <row r="8" spans="1:14" ht="30" customHeight="1">
      <c r="A8" s="4" t="s">
        <v>18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22">
        <v>0</v>
      </c>
      <c r="M8" s="22">
        <v>0</v>
      </c>
      <c r="N8" s="22">
        <v>0</v>
      </c>
    </row>
    <row r="9" spans="1:14" ht="30" customHeight="1">
      <c r="A9" s="4" t="s">
        <v>2</v>
      </c>
      <c r="B9" s="7">
        <v>6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7">
        <v>3</v>
      </c>
      <c r="K9" s="7">
        <v>1</v>
      </c>
      <c r="L9" s="22">
        <v>2</v>
      </c>
      <c r="M9" s="22">
        <v>3</v>
      </c>
      <c r="N9" s="22">
        <v>6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9</v>
      </c>
      <c r="J10" s="8">
        <v>9</v>
      </c>
      <c r="K10" s="7">
        <v>8</v>
      </c>
      <c r="L10" s="22">
        <v>10</v>
      </c>
      <c r="M10" s="22">
        <v>10</v>
      </c>
      <c r="N10" s="31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9">
        <f aca="true" t="shared" si="0" ref="B12:G12">(B7/B10)</f>
        <v>0.2727272727272727</v>
      </c>
      <c r="C12" s="9">
        <f t="shared" si="0"/>
        <v>0.36363636363636365</v>
      </c>
      <c r="D12" s="9">
        <f t="shared" si="0"/>
        <v>3.9</v>
      </c>
      <c r="E12" s="9">
        <f t="shared" si="0"/>
        <v>0.09090909090909091</v>
      </c>
      <c r="F12" s="9">
        <f t="shared" si="0"/>
        <v>0</v>
      </c>
      <c r="G12" s="9">
        <f t="shared" si="0"/>
        <v>0.36363636363636365</v>
      </c>
      <c r="H12" s="9">
        <f>(H7/H10)</f>
        <v>0</v>
      </c>
      <c r="I12" s="9">
        <f>(I7/I10)</f>
        <v>0.4444444444444444</v>
      </c>
      <c r="J12" s="9">
        <f>(J7/J10)</f>
        <v>0.1111111111111111</v>
      </c>
      <c r="K12" s="11">
        <f>(K7/K10)</f>
        <v>0</v>
      </c>
      <c r="L12" s="19">
        <f>L7/L10</f>
        <v>0.4</v>
      </c>
      <c r="M12" s="19">
        <f>M7/M10</f>
        <v>0</v>
      </c>
      <c r="N12" s="28">
        <f>(N7+N8)/N10</f>
        <v>0</v>
      </c>
    </row>
    <row r="13" spans="1:14" ht="30" customHeight="1">
      <c r="A13" s="4" t="s">
        <v>5</v>
      </c>
      <c r="B13" s="10">
        <f aca="true" t="shared" si="1" ref="B13:G13">B9/B10</f>
        <v>0.5454545454545454</v>
      </c>
      <c r="C13" s="10">
        <f t="shared" si="1"/>
        <v>0.09090909090909091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H9/H10</f>
        <v>0.3</v>
      </c>
      <c r="I13" s="10">
        <f>I9/I10</f>
        <v>0.3333333333333333</v>
      </c>
      <c r="J13" s="10">
        <f>J9/J10</f>
        <v>0.3333333333333333</v>
      </c>
      <c r="K13" s="11">
        <f>(K9/K10)</f>
        <v>0.125</v>
      </c>
      <c r="L13" s="19">
        <f>L9/L10</f>
        <v>0.2</v>
      </c>
      <c r="M13" s="19">
        <f>M9/M10</f>
        <v>0.3</v>
      </c>
      <c r="N13" s="28">
        <f>N9/N10</f>
        <v>0.6</v>
      </c>
    </row>
    <row r="14" spans="1:14" ht="30" customHeight="1">
      <c r="A14" s="4" t="s">
        <v>6</v>
      </c>
      <c r="B14" s="10">
        <f aca="true" t="shared" si="2" ref="B14:G14">(B7+B9)/B10</f>
        <v>0.8181818181818182</v>
      </c>
      <c r="C14" s="10">
        <f t="shared" si="2"/>
        <v>0.45454545454545453</v>
      </c>
      <c r="D14" s="10">
        <f t="shared" si="2"/>
        <v>3.9</v>
      </c>
      <c r="E14" s="10">
        <f t="shared" si="2"/>
        <v>0.09090909090909091</v>
      </c>
      <c r="F14" s="10">
        <f t="shared" si="2"/>
        <v>0</v>
      </c>
      <c r="G14" s="10">
        <f t="shared" si="2"/>
        <v>0.36363636363636365</v>
      </c>
      <c r="H14" s="10">
        <f aca="true" t="shared" si="3" ref="H14:M14">(H7+H9)/H10</f>
        <v>0.3</v>
      </c>
      <c r="I14" s="10">
        <f t="shared" si="3"/>
        <v>0.7777777777777778</v>
      </c>
      <c r="J14" s="10">
        <f t="shared" si="3"/>
        <v>0.4444444444444444</v>
      </c>
      <c r="K14" s="11">
        <f t="shared" si="3"/>
        <v>0.125</v>
      </c>
      <c r="L14" s="19">
        <f t="shared" si="3"/>
        <v>0.6</v>
      </c>
      <c r="M14" s="19">
        <f t="shared" si="3"/>
        <v>0.3</v>
      </c>
      <c r="N14" s="28">
        <f>(N7+N8+N9)/N10</f>
        <v>0.6</v>
      </c>
    </row>
    <row r="17" ht="12.75">
      <c r="A17" s="2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" t="s">
        <v>7</v>
      </c>
      <c r="B5" s="42" t="s">
        <v>12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7">
        <v>0</v>
      </c>
      <c r="C7" s="7">
        <v>0</v>
      </c>
      <c r="D7" s="7">
        <v>18</v>
      </c>
      <c r="E7" s="7">
        <v>0</v>
      </c>
      <c r="F7" s="7">
        <v>0</v>
      </c>
      <c r="G7" s="7">
        <v>1</v>
      </c>
      <c r="H7" s="7">
        <v>6</v>
      </c>
      <c r="I7" s="7">
        <v>0</v>
      </c>
      <c r="J7" s="7">
        <v>0</v>
      </c>
      <c r="K7" s="11">
        <v>1</v>
      </c>
      <c r="L7" s="16">
        <v>5</v>
      </c>
      <c r="M7" s="16">
        <v>2</v>
      </c>
      <c r="N7" s="28">
        <v>0</v>
      </c>
    </row>
    <row r="8" spans="1:17" ht="30" customHeight="1">
      <c r="A8" s="4" t="s">
        <v>18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28">
        <v>0</v>
      </c>
      <c r="Q8" s="12"/>
    </row>
    <row r="9" spans="1:14" ht="30" customHeight="1">
      <c r="A9" s="4" t="s">
        <v>2</v>
      </c>
      <c r="B9" s="7">
        <v>2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4</v>
      </c>
      <c r="I9" s="7">
        <v>3</v>
      </c>
      <c r="J9" s="7">
        <v>1</v>
      </c>
      <c r="K9" s="11">
        <v>0</v>
      </c>
      <c r="L9" s="16">
        <v>2</v>
      </c>
      <c r="M9" s="16">
        <v>4</v>
      </c>
      <c r="N9" s="28">
        <v>3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9</v>
      </c>
      <c r="J10" s="8">
        <v>9</v>
      </c>
      <c r="K10" s="11">
        <v>8</v>
      </c>
      <c r="L10" s="16">
        <v>10</v>
      </c>
      <c r="M10" s="16">
        <v>10</v>
      </c>
      <c r="N10" s="28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1.8</v>
      </c>
      <c r="E12" s="9">
        <f t="shared" si="0"/>
        <v>0</v>
      </c>
      <c r="F12" s="9">
        <f t="shared" si="0"/>
        <v>0</v>
      </c>
      <c r="G12" s="9">
        <f t="shared" si="0"/>
        <v>0.09090909090909091</v>
      </c>
      <c r="H12" s="9">
        <f>(H7/H10)</f>
        <v>0.6</v>
      </c>
      <c r="I12" s="9">
        <f>(I7/I10)</f>
        <v>0</v>
      </c>
      <c r="J12" s="9">
        <f>(J7/J10)</f>
        <v>0</v>
      </c>
      <c r="K12" s="11">
        <f>(K7/K10)</f>
        <v>0.125</v>
      </c>
      <c r="L12" s="19">
        <f>L7/L10</f>
        <v>0.5</v>
      </c>
      <c r="M12" s="19">
        <f>M7/M10</f>
        <v>0.2</v>
      </c>
      <c r="N12" s="28">
        <f>(N7+N8)/N10</f>
        <v>0</v>
      </c>
    </row>
    <row r="13" spans="1:14" ht="30" customHeight="1">
      <c r="A13" s="4" t="s">
        <v>5</v>
      </c>
      <c r="B13" s="10">
        <f aca="true" t="shared" si="1" ref="B13:G13">B9/B10</f>
        <v>0.18181818181818182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0.09090909090909091</v>
      </c>
      <c r="G13" s="10">
        <f t="shared" si="1"/>
        <v>0</v>
      </c>
      <c r="H13" s="10">
        <f>H9/H10</f>
        <v>0.4</v>
      </c>
      <c r="I13" s="10">
        <f>I9/I10</f>
        <v>0.3333333333333333</v>
      </c>
      <c r="J13" s="10">
        <f>J9/J10</f>
        <v>0.1111111111111111</v>
      </c>
      <c r="K13" s="11">
        <f>(K9/K10)</f>
        <v>0</v>
      </c>
      <c r="L13" s="19">
        <f>L9/L10</f>
        <v>0.2</v>
      </c>
      <c r="M13" s="19">
        <f>M9/M10</f>
        <v>0.4</v>
      </c>
      <c r="N13" s="28">
        <f>N9/N10</f>
        <v>0.3</v>
      </c>
    </row>
    <row r="14" spans="1:14" ht="30" customHeight="1">
      <c r="A14" s="4" t="s">
        <v>6</v>
      </c>
      <c r="B14" s="10">
        <f aca="true" t="shared" si="2" ref="B14:G14">(B7+B9)/B10</f>
        <v>0.18181818181818182</v>
      </c>
      <c r="C14" s="10">
        <f t="shared" si="2"/>
        <v>0</v>
      </c>
      <c r="D14" s="10">
        <f t="shared" si="2"/>
        <v>1.8</v>
      </c>
      <c r="E14" s="10">
        <f t="shared" si="2"/>
        <v>0</v>
      </c>
      <c r="F14" s="10">
        <f t="shared" si="2"/>
        <v>0.09090909090909091</v>
      </c>
      <c r="G14" s="10">
        <f t="shared" si="2"/>
        <v>0.09090909090909091</v>
      </c>
      <c r="H14" s="10">
        <f aca="true" t="shared" si="3" ref="H14:M14">(H7+H9)/H10</f>
        <v>1</v>
      </c>
      <c r="I14" s="10">
        <f t="shared" si="3"/>
        <v>0.3333333333333333</v>
      </c>
      <c r="J14" s="10">
        <f t="shared" si="3"/>
        <v>0.1111111111111111</v>
      </c>
      <c r="K14" s="11">
        <f t="shared" si="3"/>
        <v>0.125</v>
      </c>
      <c r="L14" s="19">
        <f t="shared" si="3"/>
        <v>0.7</v>
      </c>
      <c r="M14" s="19">
        <f t="shared" si="3"/>
        <v>0.6</v>
      </c>
      <c r="N14" s="28">
        <f>(N7+N8+N9)/N10</f>
        <v>0.3</v>
      </c>
    </row>
    <row r="17" ht="12.75">
      <c r="A17" s="2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28125" style="0" customWidth="1"/>
    <col min="13" max="13" width="8.00390625" style="0" customWidth="1"/>
  </cols>
  <sheetData>
    <row r="5" spans="1:14" ht="30" customHeight="1">
      <c r="A5" s="2" t="s">
        <v>7</v>
      </c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32">
        <v>0</v>
      </c>
      <c r="C7" s="32">
        <v>0</v>
      </c>
      <c r="D7" s="32">
        <v>2</v>
      </c>
      <c r="E7" s="32">
        <v>0</v>
      </c>
      <c r="F7" s="32">
        <v>3</v>
      </c>
      <c r="G7" s="32">
        <v>0</v>
      </c>
      <c r="H7" s="32">
        <v>0</v>
      </c>
      <c r="I7" s="32">
        <v>6</v>
      </c>
      <c r="J7" s="32">
        <v>0</v>
      </c>
      <c r="K7" s="11">
        <v>0</v>
      </c>
      <c r="L7" s="16">
        <v>0</v>
      </c>
      <c r="M7" s="16">
        <v>0</v>
      </c>
      <c r="N7" s="28">
        <v>0</v>
      </c>
    </row>
    <row r="8" spans="1:17" ht="30" customHeight="1">
      <c r="A8" s="4" t="s">
        <v>18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1">
        <v>0</v>
      </c>
      <c r="L8" s="16">
        <v>0</v>
      </c>
      <c r="M8" s="16">
        <v>0</v>
      </c>
      <c r="N8" s="28">
        <v>0</v>
      </c>
      <c r="Q8" s="12"/>
    </row>
    <row r="9" spans="1:14" ht="30" customHeight="1">
      <c r="A9" s="4" t="s">
        <v>2</v>
      </c>
      <c r="B9" s="32">
        <v>0</v>
      </c>
      <c r="C9" s="32">
        <v>0</v>
      </c>
      <c r="D9" s="32">
        <v>0</v>
      </c>
      <c r="E9" s="32">
        <v>3</v>
      </c>
      <c r="F9" s="32">
        <v>0</v>
      </c>
      <c r="G9" s="32">
        <v>0</v>
      </c>
      <c r="H9" s="32">
        <v>3</v>
      </c>
      <c r="I9" s="32">
        <v>2</v>
      </c>
      <c r="J9" s="32">
        <v>3</v>
      </c>
      <c r="K9" s="11">
        <v>2</v>
      </c>
      <c r="L9" s="16">
        <v>0</v>
      </c>
      <c r="M9" s="16">
        <v>2</v>
      </c>
      <c r="N9" s="28">
        <v>6</v>
      </c>
    </row>
    <row r="10" spans="1:14" ht="30" customHeight="1">
      <c r="A10" s="5" t="s">
        <v>3</v>
      </c>
      <c r="B10" s="33">
        <v>11</v>
      </c>
      <c r="C10" s="33">
        <v>11</v>
      </c>
      <c r="D10" s="33">
        <v>10</v>
      </c>
      <c r="E10" s="33">
        <v>11</v>
      </c>
      <c r="F10" s="33">
        <v>11</v>
      </c>
      <c r="G10" s="33">
        <v>11</v>
      </c>
      <c r="H10" s="33">
        <v>10</v>
      </c>
      <c r="I10" s="33">
        <v>9</v>
      </c>
      <c r="J10" s="33">
        <v>9</v>
      </c>
      <c r="K10" s="11">
        <v>9</v>
      </c>
      <c r="L10" s="16">
        <v>10</v>
      </c>
      <c r="M10" s="16">
        <v>10</v>
      </c>
      <c r="N10" s="28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34">
        <f aca="true" t="shared" si="0" ref="B12:G12">(B7/B10)</f>
        <v>0</v>
      </c>
      <c r="C12" s="34">
        <f t="shared" si="0"/>
        <v>0</v>
      </c>
      <c r="D12" s="34">
        <f t="shared" si="0"/>
        <v>0.2</v>
      </c>
      <c r="E12" s="34">
        <f t="shared" si="0"/>
        <v>0</v>
      </c>
      <c r="F12" s="34">
        <f t="shared" si="0"/>
        <v>0.2727272727272727</v>
      </c>
      <c r="G12" s="34">
        <f t="shared" si="0"/>
        <v>0</v>
      </c>
      <c r="H12" s="34">
        <f>(H7/H10)</f>
        <v>0</v>
      </c>
      <c r="I12" s="34">
        <f>(I7/I10)</f>
        <v>0.6666666666666666</v>
      </c>
      <c r="J12" s="34">
        <f>(J7/J10)</f>
        <v>0</v>
      </c>
      <c r="K12" s="11">
        <f>(K7/K10)</f>
        <v>0</v>
      </c>
      <c r="L12" s="19">
        <f>L7/L10</f>
        <v>0</v>
      </c>
      <c r="M12" s="19">
        <f>M7/M10</f>
        <v>0</v>
      </c>
      <c r="N12" s="28">
        <f>(N7+N8)/N10</f>
        <v>0</v>
      </c>
    </row>
    <row r="13" spans="1:14" ht="30" customHeight="1">
      <c r="A13" s="4" t="s">
        <v>5</v>
      </c>
      <c r="B13" s="35">
        <f aca="true" t="shared" si="1" ref="B13:G13">B9/B10</f>
        <v>0</v>
      </c>
      <c r="C13" s="35">
        <f t="shared" si="1"/>
        <v>0</v>
      </c>
      <c r="D13" s="35">
        <f t="shared" si="1"/>
        <v>0</v>
      </c>
      <c r="E13" s="35">
        <f t="shared" si="1"/>
        <v>0.2727272727272727</v>
      </c>
      <c r="F13" s="35">
        <f t="shared" si="1"/>
        <v>0</v>
      </c>
      <c r="G13" s="35">
        <f t="shared" si="1"/>
        <v>0</v>
      </c>
      <c r="H13" s="35">
        <f>H9/H10</f>
        <v>0.3</v>
      </c>
      <c r="I13" s="35">
        <f>I9/I10</f>
        <v>0.2222222222222222</v>
      </c>
      <c r="J13" s="35">
        <f>J9/J10</f>
        <v>0.3333333333333333</v>
      </c>
      <c r="K13" s="11">
        <f>(K9/K10)</f>
        <v>0.2222222222222222</v>
      </c>
      <c r="L13" s="19">
        <f>L9/L10</f>
        <v>0</v>
      </c>
      <c r="M13" s="19">
        <f>M9/M10</f>
        <v>0.2</v>
      </c>
      <c r="N13" s="28">
        <f>N9/N10</f>
        <v>0.6</v>
      </c>
    </row>
    <row r="14" spans="1:14" ht="30" customHeight="1">
      <c r="A14" s="4" t="s">
        <v>6</v>
      </c>
      <c r="B14" s="35">
        <f aca="true" t="shared" si="2" ref="B14:M14">(B7+B9)/B10</f>
        <v>0</v>
      </c>
      <c r="C14" s="35">
        <f t="shared" si="2"/>
        <v>0</v>
      </c>
      <c r="D14" s="35">
        <f t="shared" si="2"/>
        <v>0.2</v>
      </c>
      <c r="E14" s="35">
        <f t="shared" si="2"/>
        <v>0.2727272727272727</v>
      </c>
      <c r="F14" s="35">
        <f t="shared" si="2"/>
        <v>0.2727272727272727</v>
      </c>
      <c r="G14" s="35">
        <f t="shared" si="2"/>
        <v>0</v>
      </c>
      <c r="H14" s="35">
        <f t="shared" si="2"/>
        <v>0.3</v>
      </c>
      <c r="I14" s="35">
        <f t="shared" si="2"/>
        <v>0.8888888888888888</v>
      </c>
      <c r="J14" s="35">
        <f t="shared" si="2"/>
        <v>0.3333333333333333</v>
      </c>
      <c r="K14" s="11">
        <f t="shared" si="2"/>
        <v>0.2222222222222222</v>
      </c>
      <c r="L14" s="19">
        <f t="shared" si="2"/>
        <v>0</v>
      </c>
      <c r="M14" s="19">
        <f t="shared" si="2"/>
        <v>0.2</v>
      </c>
      <c r="N14" s="28">
        <f>(N7+N8+N9)/N10</f>
        <v>0.6</v>
      </c>
    </row>
    <row r="17" ht="12.75">
      <c r="A17" s="29" t="s">
        <v>14</v>
      </c>
    </row>
  </sheetData>
  <sheetProtection/>
  <mergeCells count="2">
    <mergeCell ref="B5:L5"/>
    <mergeCell ref="A11:K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8515625" style="0" customWidth="1"/>
    <col min="13" max="13" width="7.28125" style="0" customWidth="1"/>
  </cols>
  <sheetData>
    <row r="5" spans="1:14" ht="30" customHeight="1">
      <c r="A5" s="2" t="s">
        <v>7</v>
      </c>
      <c r="B5" s="42" t="s">
        <v>16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32">
        <v>0</v>
      </c>
      <c r="C7" s="32">
        <v>0</v>
      </c>
      <c r="D7" s="32">
        <v>5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11">
        <v>10</v>
      </c>
      <c r="L7" s="16">
        <v>0</v>
      </c>
      <c r="M7" s="16">
        <v>0</v>
      </c>
      <c r="N7" s="28">
        <v>10</v>
      </c>
    </row>
    <row r="8" spans="1:17" ht="30" customHeight="1">
      <c r="A8" s="4" t="s">
        <v>18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1">
        <v>4</v>
      </c>
      <c r="L8" s="16">
        <v>0</v>
      </c>
      <c r="M8" s="16">
        <v>1</v>
      </c>
      <c r="N8" s="28">
        <v>0</v>
      </c>
      <c r="Q8" s="12"/>
    </row>
    <row r="9" spans="1:14" ht="30" customHeight="1">
      <c r="A9" s="4" t="s">
        <v>2</v>
      </c>
      <c r="B9" s="32">
        <v>0</v>
      </c>
      <c r="C9" s="32">
        <v>0</v>
      </c>
      <c r="D9" s="32">
        <v>1</v>
      </c>
      <c r="E9" s="32">
        <v>0</v>
      </c>
      <c r="F9" s="32">
        <v>0</v>
      </c>
      <c r="G9" s="32">
        <v>0</v>
      </c>
      <c r="H9" s="32">
        <v>3</v>
      </c>
      <c r="I9" s="32">
        <v>0</v>
      </c>
      <c r="J9" s="32">
        <v>0</v>
      </c>
      <c r="K9" s="11">
        <v>1</v>
      </c>
      <c r="L9" s="16">
        <v>0</v>
      </c>
      <c r="M9" s="16">
        <v>0</v>
      </c>
      <c r="N9" s="28">
        <v>1</v>
      </c>
    </row>
    <row r="10" spans="1:14" ht="30" customHeight="1">
      <c r="A10" s="5" t="s">
        <v>3</v>
      </c>
      <c r="B10" s="33">
        <v>11</v>
      </c>
      <c r="C10" s="33">
        <v>11</v>
      </c>
      <c r="D10" s="33">
        <v>10</v>
      </c>
      <c r="E10" s="33">
        <v>11</v>
      </c>
      <c r="F10" s="33">
        <v>11</v>
      </c>
      <c r="G10" s="33">
        <v>11</v>
      </c>
      <c r="H10" s="33">
        <v>10</v>
      </c>
      <c r="I10" s="33">
        <v>9</v>
      </c>
      <c r="J10" s="33">
        <v>8</v>
      </c>
      <c r="K10" s="11">
        <v>9</v>
      </c>
      <c r="L10" s="16">
        <v>10</v>
      </c>
      <c r="M10" s="16">
        <v>10</v>
      </c>
      <c r="N10" s="28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34">
        <f aca="true" t="shared" si="0" ref="B12:G12">(B7/B10)</f>
        <v>0</v>
      </c>
      <c r="C12" s="34">
        <f t="shared" si="0"/>
        <v>0</v>
      </c>
      <c r="D12" s="34">
        <f t="shared" si="0"/>
        <v>0.5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>(H7/H10)</f>
        <v>0</v>
      </c>
      <c r="I12" s="34">
        <f>(I7/I10)</f>
        <v>0</v>
      </c>
      <c r="J12" s="34">
        <f>(J7/J10)</f>
        <v>0</v>
      </c>
      <c r="K12" s="11">
        <f>(K7/K10)</f>
        <v>1.1111111111111112</v>
      </c>
      <c r="L12" s="19">
        <f>L7/L10</f>
        <v>0</v>
      </c>
      <c r="M12" s="19">
        <f>M7/M10</f>
        <v>0</v>
      </c>
      <c r="N12" s="28">
        <f>(N7+N8)/N10</f>
        <v>1</v>
      </c>
    </row>
    <row r="13" spans="1:14" ht="30" customHeight="1">
      <c r="A13" s="4" t="s">
        <v>5</v>
      </c>
      <c r="B13" s="35">
        <f aca="true" t="shared" si="1" ref="B13:G13">B9/B10</f>
        <v>0</v>
      </c>
      <c r="C13" s="35">
        <f t="shared" si="1"/>
        <v>0</v>
      </c>
      <c r="D13" s="35">
        <f t="shared" si="1"/>
        <v>0.1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5">
        <f>H9/H10</f>
        <v>0.3</v>
      </c>
      <c r="I13" s="35">
        <f>I9/I10</f>
        <v>0</v>
      </c>
      <c r="J13" s="35">
        <f>J9/J10</f>
        <v>0</v>
      </c>
      <c r="K13" s="11">
        <f>(K9/K10)</f>
        <v>0.1111111111111111</v>
      </c>
      <c r="L13" s="19">
        <f>L9/L10</f>
        <v>0</v>
      </c>
      <c r="M13" s="19">
        <f>M9/M10</f>
        <v>0</v>
      </c>
      <c r="N13" s="28">
        <f>N9/N10</f>
        <v>0.1</v>
      </c>
    </row>
    <row r="14" spans="1:14" ht="30" customHeight="1">
      <c r="A14" s="4" t="s">
        <v>6</v>
      </c>
      <c r="B14" s="35">
        <f aca="true" t="shared" si="2" ref="B14:M14">(B7+B9)/B10</f>
        <v>0</v>
      </c>
      <c r="C14" s="35">
        <f t="shared" si="2"/>
        <v>0</v>
      </c>
      <c r="D14" s="35">
        <f t="shared" si="2"/>
        <v>0.6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0.3</v>
      </c>
      <c r="I14" s="35">
        <f t="shared" si="2"/>
        <v>0</v>
      </c>
      <c r="J14" s="35">
        <f t="shared" si="2"/>
        <v>0</v>
      </c>
      <c r="K14" s="11">
        <f t="shared" si="2"/>
        <v>1.2222222222222223</v>
      </c>
      <c r="L14" s="19">
        <f t="shared" si="2"/>
        <v>0</v>
      </c>
      <c r="M14" s="19">
        <f t="shared" si="2"/>
        <v>0</v>
      </c>
      <c r="N14" s="28">
        <f>(N7+N8+N9)/N10</f>
        <v>1.1</v>
      </c>
    </row>
    <row r="17" ht="12.75">
      <c r="A17" s="29" t="s">
        <v>14</v>
      </c>
    </row>
  </sheetData>
  <sheetProtection/>
  <mergeCells count="2">
    <mergeCell ref="B5:L5"/>
    <mergeCell ref="A11:K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8515625" style="0" customWidth="1"/>
    <col min="13" max="13" width="7.57421875" style="0" customWidth="1"/>
  </cols>
  <sheetData>
    <row r="5" spans="1:14" ht="30" customHeight="1">
      <c r="A5" s="2" t="s">
        <v>7</v>
      </c>
      <c r="B5" s="42" t="s">
        <v>17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32">
        <v>4</v>
      </c>
      <c r="C7" s="32">
        <v>3</v>
      </c>
      <c r="D7" s="32">
        <v>0</v>
      </c>
      <c r="E7" s="32">
        <v>2</v>
      </c>
      <c r="F7" s="32">
        <v>3</v>
      </c>
      <c r="G7" s="32">
        <v>2</v>
      </c>
      <c r="H7" s="32">
        <v>0</v>
      </c>
      <c r="I7" s="32">
        <v>0</v>
      </c>
      <c r="J7" s="32">
        <v>0</v>
      </c>
      <c r="K7" s="11">
        <v>10</v>
      </c>
      <c r="L7" s="16">
        <v>4</v>
      </c>
      <c r="M7" s="16">
        <v>7</v>
      </c>
      <c r="N7" s="43">
        <v>9</v>
      </c>
    </row>
    <row r="8" spans="1:17" ht="30" customHeight="1">
      <c r="A8" s="4" t="s">
        <v>18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1">
        <v>0</v>
      </c>
      <c r="L8" s="16">
        <v>0</v>
      </c>
      <c r="M8" s="16">
        <v>0</v>
      </c>
      <c r="N8" s="28">
        <v>0</v>
      </c>
      <c r="Q8" s="12"/>
    </row>
    <row r="9" spans="1:14" ht="30" customHeight="1">
      <c r="A9" s="4" t="s">
        <v>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4</v>
      </c>
      <c r="I9" s="32">
        <v>0</v>
      </c>
      <c r="J9" s="32">
        <v>2</v>
      </c>
      <c r="K9" s="11">
        <v>1</v>
      </c>
      <c r="L9" s="16">
        <v>0</v>
      </c>
      <c r="M9" s="16">
        <v>0</v>
      </c>
      <c r="N9" s="28">
        <v>3</v>
      </c>
    </row>
    <row r="10" spans="1:14" ht="30" customHeight="1">
      <c r="A10" s="5" t="s">
        <v>3</v>
      </c>
      <c r="B10" s="33">
        <v>11</v>
      </c>
      <c r="C10" s="33">
        <v>11</v>
      </c>
      <c r="D10" s="33">
        <v>10</v>
      </c>
      <c r="E10" s="33">
        <v>11</v>
      </c>
      <c r="F10" s="33">
        <v>11</v>
      </c>
      <c r="G10" s="33">
        <v>11</v>
      </c>
      <c r="H10" s="33">
        <v>10</v>
      </c>
      <c r="I10" s="33">
        <v>9</v>
      </c>
      <c r="J10" s="33">
        <v>8</v>
      </c>
      <c r="K10" s="11">
        <v>9</v>
      </c>
      <c r="L10" s="16">
        <v>10</v>
      </c>
      <c r="M10" s="16">
        <v>9</v>
      </c>
      <c r="N10" s="28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34">
        <f aca="true" t="shared" si="0" ref="B12:G12">(B7/B10)</f>
        <v>0.36363636363636365</v>
      </c>
      <c r="C12" s="34">
        <f t="shared" si="0"/>
        <v>0.2727272727272727</v>
      </c>
      <c r="D12" s="34">
        <f t="shared" si="0"/>
        <v>0</v>
      </c>
      <c r="E12" s="34">
        <f t="shared" si="0"/>
        <v>0.18181818181818182</v>
      </c>
      <c r="F12" s="34">
        <f t="shared" si="0"/>
        <v>0.2727272727272727</v>
      </c>
      <c r="G12" s="34">
        <f t="shared" si="0"/>
        <v>0.18181818181818182</v>
      </c>
      <c r="H12" s="34">
        <f>(H7/H10)</f>
        <v>0</v>
      </c>
      <c r="I12" s="34">
        <f>(I7/I10)</f>
        <v>0</v>
      </c>
      <c r="J12" s="34">
        <f>(J7/J10)</f>
        <v>0</v>
      </c>
      <c r="K12" s="11">
        <f>(K7/K10)</f>
        <v>1.1111111111111112</v>
      </c>
      <c r="L12" s="19">
        <f>L7/L10</f>
        <v>0.4</v>
      </c>
      <c r="M12" s="19">
        <f>M7/M10</f>
        <v>0.7777777777777778</v>
      </c>
      <c r="N12" s="28">
        <f>(N7+N8)/N10</f>
        <v>0.9</v>
      </c>
    </row>
    <row r="13" spans="1:14" ht="30" customHeight="1">
      <c r="A13" s="4" t="s">
        <v>5</v>
      </c>
      <c r="B13" s="35">
        <f aca="true" t="shared" si="1" ref="B13:G13">B9/B10</f>
        <v>0</v>
      </c>
      <c r="C13" s="35">
        <f t="shared" si="1"/>
        <v>0</v>
      </c>
      <c r="D13" s="35">
        <f t="shared" si="1"/>
        <v>0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5">
        <f>H9/H10</f>
        <v>0.4</v>
      </c>
      <c r="I13" s="35">
        <f>I9/I10</f>
        <v>0</v>
      </c>
      <c r="J13" s="35">
        <f>J9/J10</f>
        <v>0.25</v>
      </c>
      <c r="K13" s="11">
        <f>(K9/K10)</f>
        <v>0.1111111111111111</v>
      </c>
      <c r="L13" s="19">
        <f>L9/L10</f>
        <v>0</v>
      </c>
      <c r="M13" s="19">
        <f>M9/M10</f>
        <v>0</v>
      </c>
      <c r="N13" s="28">
        <f>N9/N10</f>
        <v>0.3</v>
      </c>
    </row>
    <row r="14" spans="1:14" ht="30" customHeight="1">
      <c r="A14" s="4" t="s">
        <v>6</v>
      </c>
      <c r="B14" s="35">
        <f aca="true" t="shared" si="2" ref="B14:M14">(B7+B9)/B10</f>
        <v>0.36363636363636365</v>
      </c>
      <c r="C14" s="35">
        <f t="shared" si="2"/>
        <v>0.2727272727272727</v>
      </c>
      <c r="D14" s="35">
        <f t="shared" si="2"/>
        <v>0</v>
      </c>
      <c r="E14" s="35">
        <f t="shared" si="2"/>
        <v>0.18181818181818182</v>
      </c>
      <c r="F14" s="35">
        <f t="shared" si="2"/>
        <v>0.2727272727272727</v>
      </c>
      <c r="G14" s="35">
        <f t="shared" si="2"/>
        <v>0.18181818181818182</v>
      </c>
      <c r="H14" s="35">
        <f t="shared" si="2"/>
        <v>0.4</v>
      </c>
      <c r="I14" s="35">
        <f t="shared" si="2"/>
        <v>0</v>
      </c>
      <c r="J14" s="35">
        <f t="shared" si="2"/>
        <v>0.25</v>
      </c>
      <c r="K14" s="11">
        <f t="shared" si="2"/>
        <v>1.2222222222222223</v>
      </c>
      <c r="L14" s="19">
        <f t="shared" si="2"/>
        <v>0.4</v>
      </c>
      <c r="M14" s="19">
        <f t="shared" si="2"/>
        <v>0.7777777777777778</v>
      </c>
      <c r="N14" s="28">
        <f>(N7+N8+N9)/N10</f>
        <v>1.2</v>
      </c>
    </row>
    <row r="17" ht="12.75">
      <c r="A17" s="29" t="s">
        <v>14</v>
      </c>
    </row>
  </sheetData>
  <sheetProtection/>
  <mergeCells count="2">
    <mergeCell ref="B5:L5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2021-02-19T11:32:45Z</dcterms:modified>
  <cp:category/>
  <cp:version/>
  <cp:contentType/>
  <cp:contentStatus/>
</cp:coreProperties>
</file>